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490" windowHeight="8820" tabRatio="641" firstSheet="1" activeTab="6"/>
  </bookViews>
  <sheets>
    <sheet name="PLANTA ORD. 34394" sheetId="1" r:id="rId1"/>
    <sheet name="CPH" sheetId="2" r:id="rId2"/>
    <sheet name="CARRERA DOCENTE" sheetId="3" r:id="rId3"/>
    <sheet name="HS CATEDRA" sheetId="4" r:id="rId4"/>
    <sheet name="HS TALLER" sheetId="5" r:id="rId5"/>
    <sheet name="RESIDENTES 2017" sheetId="6" r:id="rId6"/>
    <sheet name="MENSUALIZADOS" sheetId="7" r:id="rId7"/>
    <sheet name="Hoja1" sheetId="8" state="hidden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ant2">'[1]Ant'!$E$1:$F$60</definedName>
    <definedName name="_cph2">#REF!</definedName>
    <definedName name="antig">'[1]Ant'!$A:$B</definedName>
    <definedName name="apes">'[1]Ape'!$A:$C</definedName>
    <definedName name="_xlnm.Print_Area" localSheetId="2">'CARRERA DOCENTE'!$A$1:$F$50</definedName>
    <definedName name="_xlnm.Print_Area" localSheetId="1">'CPH'!$A$1:$F$24</definedName>
    <definedName name="_xlnm.Print_Area" localSheetId="3">'HS CATEDRA'!$A$1:$I$40</definedName>
    <definedName name="_xlnm.Print_Area" localSheetId="4">'HS TALLER'!$A$1:$I$13</definedName>
    <definedName name="bas">'[2]Mayo08'!$A$1:$D$43</definedName>
    <definedName name="basi">'[3]Hoja2'!$A$1:$C$43</definedName>
    <definedName name="basic">'[2]Hoja3'!#REF!</definedName>
    <definedName name="boni">'[4]Planta'!$A$1:$D$142</definedName>
    <definedName name="bono">'[5]Doc 0808'!#REF!</definedName>
    <definedName name="cat">#REF!</definedName>
    <definedName name="categ">#REF!</definedName>
    <definedName name="codi">#REF!</definedName>
    <definedName name="cpto">#REF!</definedName>
    <definedName name="dato">#REF!</definedName>
    <definedName name="deps">'[1]Deps'!$A$1:$B$170</definedName>
    <definedName name="ESCA">#REF!</definedName>
    <definedName name="funcion">'[6]Funciones'!$A$1:$B$28</definedName>
    <definedName name="fundi">'[1]Deps'!$A$172:$B$1142</definedName>
    <definedName name="grupo">#REF!</definedName>
    <definedName name="junio">'[2]Junio08'!$A$1:$D$43</definedName>
    <definedName name="men">'[2]Mensualizados'!$A$1:$E$42</definedName>
    <definedName name="nue">'[5]Doc 0808'!#REF!</definedName>
    <definedName name="pla">#REF!</definedName>
    <definedName name="planta">#REF!</definedName>
    <definedName name="tcph1">#REF!</definedName>
  </definedNames>
  <calcPr fullCalcOnLoad="1"/>
</workbook>
</file>

<file path=xl/sharedStrings.xml><?xml version="1.0" encoding="utf-8"?>
<sst xmlns="http://schemas.openxmlformats.org/spreadsheetml/2006/main" count="625" uniqueCount="479">
  <si>
    <t xml:space="preserve">Anexo V </t>
  </si>
  <si>
    <r>
      <t xml:space="preserve">Anexo IV </t>
    </r>
    <r>
      <rPr>
        <sz val="10"/>
        <rFont val="Arial"/>
        <family val="2"/>
      </rPr>
      <t>-   Hoja 1</t>
    </r>
  </si>
  <si>
    <t xml:space="preserve">DEPARTAMENTO </t>
  </si>
  <si>
    <t xml:space="preserve">COSTO </t>
  </si>
  <si>
    <t>TOTAL GENERAL 2017</t>
  </si>
  <si>
    <t>SECRETARÍA GENERAL</t>
  </si>
  <si>
    <t>SECRETARÍA FISCALIZACIÓN Y CONTROL</t>
  </si>
  <si>
    <t>SECRETARÍA INGRESOS PÚBLICOS</t>
  </si>
  <si>
    <t>SECRETARÍA RECURSOS HUMANOS</t>
  </si>
  <si>
    <t>SECRETARÍA DE  HACIENDA</t>
  </si>
  <si>
    <t>SECRETARÍA DE GOBIERNO Y ASUNTOS INTERJURIDICCIONALES</t>
  </si>
  <si>
    <t xml:space="preserve">SECRETARÍA DE SALUD </t>
  </si>
  <si>
    <t>SECRETARÍA PLANEAMIENTO, OBRAS Y SERVICIOS PÚBLICOS</t>
  </si>
  <si>
    <t>SECRETARÍA DE CULTURA Y TURISMO</t>
  </si>
  <si>
    <t>SECRETARÍA DE EDUCACIÓN</t>
  </si>
  <si>
    <t>SECRETARÍA DE SEGURIDAD</t>
  </si>
  <si>
    <t>SECRETARÍA LEGAL Y TÉCNICA</t>
  </si>
  <si>
    <t>SECRETARÍA DEPORTES</t>
  </si>
  <si>
    <t>TRÁNSITO TRANSPORTE PÚBLICO Y SEGURIDAD VIAL</t>
  </si>
  <si>
    <t>SECRETARÍA DE MODERNIZACIÓN</t>
  </si>
  <si>
    <t>INSTITUTO DE POLICIA</t>
  </si>
  <si>
    <t>FISCALIZACIÓN Y CONTROL</t>
  </si>
  <si>
    <t>INGRESOS PÚBLICOS</t>
  </si>
  <si>
    <t>RECURSOS HUMANOS</t>
  </si>
  <si>
    <t xml:space="preserve">EJECUTIVO  </t>
  </si>
  <si>
    <t>UNITARIO</t>
  </si>
  <si>
    <t>Control</t>
  </si>
  <si>
    <t>2017</t>
  </si>
  <si>
    <t>BASICO</t>
  </si>
  <si>
    <t>Cat</t>
  </si>
  <si>
    <t>PERSONAL SUPERIOR</t>
  </si>
  <si>
    <t xml:space="preserve">Intendente </t>
  </si>
  <si>
    <t>Secretario</t>
  </si>
  <si>
    <t>Sub-Secretario</t>
  </si>
  <si>
    <t>Secretario Privado D.E</t>
  </si>
  <si>
    <t>Juez de Falta</t>
  </si>
  <si>
    <t>PERSONAL DIRECCION</t>
  </si>
  <si>
    <t xml:space="preserve">Contador </t>
  </si>
  <si>
    <t>Subcontador</t>
  </si>
  <si>
    <t>Tesorero</t>
  </si>
  <si>
    <t>Director de Compras</t>
  </si>
  <si>
    <t>Director General</t>
  </si>
  <si>
    <t>Secretario Letrado</t>
  </si>
  <si>
    <t>Director</t>
  </si>
  <si>
    <t>Jefe Asesores</t>
  </si>
  <si>
    <t>Asesor Nivel A</t>
  </si>
  <si>
    <t>Director 40 hs</t>
  </si>
  <si>
    <t>Sub-Director</t>
  </si>
  <si>
    <t>Sub-Director 40 hs</t>
  </si>
  <si>
    <t>Delegado Municipal</t>
  </si>
  <si>
    <t>PERSONAL JERARQUICO</t>
  </si>
  <si>
    <t>Jefe Departamento</t>
  </si>
  <si>
    <t>Jefe Departamento 40 hs</t>
  </si>
  <si>
    <t>Jefe Departamento 44 hs</t>
  </si>
  <si>
    <t>Jefe Departamento 45 hs</t>
  </si>
  <si>
    <t>Jefe Departamento 48 hs</t>
  </si>
  <si>
    <t>Jefe Division</t>
  </si>
  <si>
    <t>Jefe Division 40 hs</t>
  </si>
  <si>
    <t>Jefe Division 44 hs</t>
  </si>
  <si>
    <t>Jefe Division 45 hs</t>
  </si>
  <si>
    <t>Jefe Division 48 hs</t>
  </si>
  <si>
    <t>PERSONAL PROFESIONAL</t>
  </si>
  <si>
    <t>Profesional Clase I</t>
  </si>
  <si>
    <t>Profesional Clase II</t>
  </si>
  <si>
    <t>Profesional Clase III</t>
  </si>
  <si>
    <t>Profesional Clase IV</t>
  </si>
  <si>
    <t>Profesional Clase I - 40 hs</t>
  </si>
  <si>
    <t>Profesional Clase II - 40 hs</t>
  </si>
  <si>
    <t>Profesional Clase III - 40 hs</t>
  </si>
  <si>
    <t>Profesional Clase IV - 40 hs</t>
  </si>
  <si>
    <t>Profesional Clase I  - 45 hs</t>
  </si>
  <si>
    <t>Profesional Clase IV  - 45 hs</t>
  </si>
  <si>
    <t>Profesional Clase I  - 48 hs</t>
  </si>
  <si>
    <t>Profesional Clase I I - 45 hs</t>
  </si>
  <si>
    <t>PERSONAL TECNICO</t>
  </si>
  <si>
    <t>Tecnico Clase I</t>
  </si>
  <si>
    <t>Tecnico Clase II</t>
  </si>
  <si>
    <t>Tecnico Clase III</t>
  </si>
  <si>
    <t>Tecnico Clase IV</t>
  </si>
  <si>
    <t>Tecnico Clase I - 38,30</t>
  </si>
  <si>
    <t>Tecnico Clase II - 38,30</t>
  </si>
  <si>
    <t>Tecnico Clase III - 38,30</t>
  </si>
  <si>
    <t>Tecnico Clase IV - 38,30</t>
  </si>
  <si>
    <t>Tecnico Clase I - 40 hs</t>
  </si>
  <si>
    <t>Tecnico Clase II - 40 hs</t>
  </si>
  <si>
    <t>Tecnico Clase III - 40 hs</t>
  </si>
  <si>
    <t>Tecnico Clase IV - 40 hs</t>
  </si>
  <si>
    <t>Tecnico Clase I - 44 hs</t>
  </si>
  <si>
    <t>Tecnico Clase II - 44 hs</t>
  </si>
  <si>
    <t>Tecnico Clase III - 44 hs</t>
  </si>
  <si>
    <t>Tecnico Clase IV - 44 hs</t>
  </si>
  <si>
    <t xml:space="preserve">Tecnico Clase I - 45 hs  </t>
  </si>
  <si>
    <t xml:space="preserve">Tecnico Clase II - 45 hs  </t>
  </si>
  <si>
    <t xml:space="preserve">Tecnico Clase III - 45 hs  </t>
  </si>
  <si>
    <t xml:space="preserve">Tecnico Clase IV - 45 hs  </t>
  </si>
  <si>
    <t xml:space="preserve">Tecnico Clase I - 48 hs  </t>
  </si>
  <si>
    <t>Tecnico Clase II - 48 hs</t>
  </si>
  <si>
    <t>Tecnico Clase III - 48 hs</t>
  </si>
  <si>
    <t>Tecnico Clase IV - 48 hs</t>
  </si>
  <si>
    <t>PERSONAL ADMINISTRATIVO</t>
  </si>
  <si>
    <t>Administrativo Clase I</t>
  </si>
  <si>
    <t>Administrativo Clase II</t>
  </si>
  <si>
    <t>Administrativo Clase III</t>
  </si>
  <si>
    <t>Administrativo Clase IV</t>
  </si>
  <si>
    <t>Administrativo Clase I - 40 hs</t>
  </si>
  <si>
    <t>Administrativo Clase II - 40 hs</t>
  </si>
  <si>
    <t>Administrativo Clase III - 40 hs</t>
  </si>
  <si>
    <t>Administrativo Clase IV - 40 hs</t>
  </si>
  <si>
    <t>Administrativo Clase I - 44 hs</t>
  </si>
  <si>
    <t>Administrativo Clase II - 44 hs</t>
  </si>
  <si>
    <t>Administrativo Clase III - 44 hs</t>
  </si>
  <si>
    <t>Administrativo Clase IV - 44 hs</t>
  </si>
  <si>
    <t>Administrativo Clase I - 45 hs</t>
  </si>
  <si>
    <t>Administrativo Clase II - 45 hs</t>
  </si>
  <si>
    <t>Administrativo Clase III - 45 hs</t>
  </si>
  <si>
    <t>Administrativo Clase IV - 45 hs</t>
  </si>
  <si>
    <t>Administrativo Clase I - 48 hs</t>
  </si>
  <si>
    <t>Administrativo Clase II - 48 hs</t>
  </si>
  <si>
    <t>Administrativo Clase III - 48 hs</t>
  </si>
  <si>
    <t>Administrativo Clase IV - 48 hs</t>
  </si>
  <si>
    <t>PERSONAL SERVICIO OPERATIVO</t>
  </si>
  <si>
    <t>Servicio Operativo Clase I</t>
  </si>
  <si>
    <t>Servicio Operativo Clase II</t>
  </si>
  <si>
    <t>Servicio Operativo Clase III</t>
  </si>
  <si>
    <t>Servicio Operativo Clase IV</t>
  </si>
  <si>
    <t>Servicio Operativo Clase I - 40 hs</t>
  </si>
  <si>
    <t>Servicio Operativo Clase II - 40 hs</t>
  </si>
  <si>
    <t>Servicio Operativo Clase III - 40 hs</t>
  </si>
  <si>
    <t>Servicio Operativo Clase IV - 40 hs</t>
  </si>
  <si>
    <t>Servicio Operativo Clase I - 44 hs</t>
  </si>
  <si>
    <t>Servicio Operativo Clase II - 44 hs</t>
  </si>
  <si>
    <t>Servicio Operativo Clase III - 44 hs</t>
  </si>
  <si>
    <t>Servicio Operativo Clase IV - 44 hs</t>
  </si>
  <si>
    <t>Servicio Operativo Clase I - 45 hs</t>
  </si>
  <si>
    <t>Servicio Operativo Clase II - 45 hs</t>
  </si>
  <si>
    <t>Servicio Operativo Clase III - 45 hs</t>
  </si>
  <si>
    <t>Servicio Operativo Clase IV - 45 hs</t>
  </si>
  <si>
    <t>Servicio Operativo Clase I - 48 hs</t>
  </si>
  <si>
    <t>Servicio Operativo Clase II - 48 hs</t>
  </si>
  <si>
    <t>Servicio Operativo Clase III - 48 hs</t>
  </si>
  <si>
    <t>Servicio Operativo Clase IV - 48 hs</t>
  </si>
  <si>
    <t>TOTAL GENERAL PLANTA ORDENANZA 34.394</t>
  </si>
  <si>
    <t>TOTAL PLANTA ORDENANZA 34.394</t>
  </si>
  <si>
    <t>DEFENSOR DEL PUEBLO</t>
  </si>
  <si>
    <t>DEFENSOR DEL PUEBLO ADJUNTO</t>
  </si>
  <si>
    <t>PLANTA DOCENTE</t>
  </si>
  <si>
    <t>PERSONAL DOCENTE</t>
  </si>
  <si>
    <t>PLANTA CARRERA PROF HOSPITALARIA</t>
  </si>
  <si>
    <t>PERSONAL CARRERA PROF.SALUD</t>
  </si>
  <si>
    <t>TOTAL GASTO EN PERSONAL  (ORD.34.394 + CARR PROF HOSP + PLANTA DOCENTE)</t>
  </si>
  <si>
    <t xml:space="preserve">TOTAL PERSONAL </t>
  </si>
  <si>
    <t>DETALLE DE CARGOS PLANTA</t>
  </si>
  <si>
    <t>CARGO</t>
  </si>
  <si>
    <t>CANT</t>
  </si>
  <si>
    <t>TOTAL ANUAL</t>
  </si>
  <si>
    <t>PROF.HOSPITAL A 44 HORAS</t>
  </si>
  <si>
    <t>PROF.HOSPITAL A 36 HORAS</t>
  </si>
  <si>
    <t>PROF.HOSPITAL A 24 HORAS</t>
  </si>
  <si>
    <t>PROF.AGREGADO 36 HORAS</t>
  </si>
  <si>
    <t>PROF.AGREGADO 24 HORAS</t>
  </si>
  <si>
    <t>PROF.ASISTENTE 36 HORAS</t>
  </si>
  <si>
    <t>PROF.ASISTENTE 24 HORAS</t>
  </si>
  <si>
    <t>PROF.AGREGADO 44 HORAS</t>
  </si>
  <si>
    <t>PROF.ASISTENTE 44 HORAS</t>
  </si>
  <si>
    <t>PROF.HOSPITAL B 24 HORAS</t>
  </si>
  <si>
    <t>PROF.HOSPITAL B 36 HORAS</t>
  </si>
  <si>
    <t>PROF.HOSPITAL B 44 HORAS</t>
  </si>
  <si>
    <t>PROF.HOSPITAL C 24 HORAS</t>
  </si>
  <si>
    <t>PROF.HOSPITAL C 36 HORAS</t>
  </si>
  <si>
    <t>PROF.HOSPITAL C 44 HORAS</t>
  </si>
  <si>
    <t>TOTALES</t>
  </si>
  <si>
    <t>DETALLE DE CARGOS</t>
  </si>
  <si>
    <t>CARGOS PLANTA DOCENTE</t>
  </si>
  <si>
    <t>GASTO ANUAL</t>
  </si>
  <si>
    <t>SECRETARIA DE EDUCACION</t>
  </si>
  <si>
    <t>Director Enseñanza Media</t>
  </si>
  <si>
    <t>Vice Director Enseñanza Media</t>
  </si>
  <si>
    <t>Regente Enseñanza Media</t>
  </si>
  <si>
    <t>Secretario Enseñanza Media</t>
  </si>
  <si>
    <t>Pro Secretario Enseñanza Media</t>
  </si>
  <si>
    <t>Bibliotecario Enseñanza Media</t>
  </si>
  <si>
    <t>Ayudante Bibliotecario</t>
  </si>
  <si>
    <t>Jefe de Preceptores Enseñanza Media</t>
  </si>
  <si>
    <t>Preceptor Enseñanza Media</t>
  </si>
  <si>
    <t xml:space="preserve">Director de 2ª Educación Primaria </t>
  </si>
  <si>
    <t xml:space="preserve">Vicedirector 2ª Educación Primaria </t>
  </si>
  <si>
    <t xml:space="preserve">Secretario Educación Primaria </t>
  </si>
  <si>
    <t xml:space="preserve">Maestro de Grado Educación Primaria </t>
  </si>
  <si>
    <t>Maestro de Grado Educación Primaria Jorn.Comp.</t>
  </si>
  <si>
    <t>Equipo Técnico</t>
  </si>
  <si>
    <t xml:space="preserve">Preceptor Educación Primaria </t>
  </si>
  <si>
    <t xml:space="preserve">Asistente Social Educación Primaria </t>
  </si>
  <si>
    <t xml:space="preserve">Asistente Educacional Educación Primaria </t>
  </si>
  <si>
    <t xml:space="preserve">Orientador del Aprendizaje Educación Primaria </t>
  </si>
  <si>
    <t>Director de 1era Jorn Completa Enseñanza Especial</t>
  </si>
  <si>
    <t>Secretario Enseñanza Especial</t>
  </si>
  <si>
    <t>Maestra Sección Enseñanza Especial</t>
  </si>
  <si>
    <t>Preceptor Enseñanza Especial</t>
  </si>
  <si>
    <t>Director de 1era Enseñanza Rama Inicial</t>
  </si>
  <si>
    <t>Vice Director de 1era Enseñanza Rama Inicial</t>
  </si>
  <si>
    <t>Secretario Enseñanza Rama Inicial</t>
  </si>
  <si>
    <t>Maestra Sección Enseñanza Rama Inicial</t>
  </si>
  <si>
    <t>Preceptor Enseñanza Rama Inicial</t>
  </si>
  <si>
    <t>Asistente Social Enseñanza Rama Inicial</t>
  </si>
  <si>
    <t>Director de 1era Jornada Completa Rama Inicial</t>
  </si>
  <si>
    <t>Director de 3era Jornada Completa Rama Inicial</t>
  </si>
  <si>
    <t>Maestra Seccion Jornada Completa Rama Inicial</t>
  </si>
  <si>
    <t>Preceptor Jornada Completa Rama Inicial</t>
  </si>
  <si>
    <t>Director de 3era Enseñanza Media</t>
  </si>
  <si>
    <t>Asistente Educacional Enseñanza Rama Inicial</t>
  </si>
  <si>
    <t>Director de 1era Enseñanza Superior</t>
  </si>
  <si>
    <t>Secretario Enseñanza Superior</t>
  </si>
  <si>
    <t>Preceptor Enseñanza Superior</t>
  </si>
  <si>
    <t>Ayudante Técnico Pedagógico</t>
  </si>
  <si>
    <t>Director Enseñanza Media Jornada Extendida</t>
  </si>
  <si>
    <t>Director de 2da Jornada Completa</t>
  </si>
  <si>
    <t>Director de 2da Enseñanza Preescolar</t>
  </si>
  <si>
    <t>Director de 1era Educación Priamria Jornada Completa</t>
  </si>
  <si>
    <t>Vicedirector de 1era Educacion Primaria</t>
  </si>
  <si>
    <t>SECRETARIA</t>
  </si>
  <si>
    <t>DEPENDENCIA</t>
  </si>
  <si>
    <t>HS MENSUALES</t>
  </si>
  <si>
    <t>HS ANUALES</t>
  </si>
  <si>
    <t>VALOR HORA</t>
  </si>
  <si>
    <t>GASTO ANUAL POR DEPENDENCIA</t>
  </si>
  <si>
    <t>GASTO ANUAL POR SECRETARIA</t>
  </si>
  <si>
    <t>SECRETARIA EDUCACIÓN</t>
  </si>
  <si>
    <t>CENTRO DE FORMACIÓN LABORAL</t>
  </si>
  <si>
    <t>CENTRO DE FORMACIÓN PROFESIONAL</t>
  </si>
  <si>
    <t>COMEDOR INFANTIL</t>
  </si>
  <si>
    <t>DIRECCIÓN CENTROS BARRIALES</t>
  </si>
  <si>
    <t>DIRECCIÓN EDUCACIÓN Y TRABAJO</t>
  </si>
  <si>
    <t>DIRECCIÓN GRAL.CAPACITACIÓN APOYO PEDAGOGICO</t>
  </si>
  <si>
    <t>DIRECCIÓN GRAL.EDUCACIÓN NO MUNICIPAL</t>
  </si>
  <si>
    <t>DIRECCIÓN GRAL RECTOR CUV</t>
  </si>
  <si>
    <t>EOE</t>
  </si>
  <si>
    <t>ESCUELA DE AJEDREZ</t>
  </si>
  <si>
    <t>ESCUELA GUARDAVIDAS</t>
  </si>
  <si>
    <t>ESCUELA MATEMÁTICA</t>
  </si>
  <si>
    <t>ESCUELA DE ROBÓTICA</t>
  </si>
  <si>
    <t>ESCUELA MUNICIPAL PAULA A.DE SARMIENTO</t>
  </si>
  <si>
    <t>ESCUELA PRIMARIA MANUEL DORREGO</t>
  </si>
  <si>
    <t>ISTITUTO DE MÚSICA (ENS.SUPERIOR)</t>
  </si>
  <si>
    <t>JARDÍN INFANTES Nº 1</t>
  </si>
  <si>
    <t xml:space="preserve">JARDÍN INFANTES Nº 10 </t>
  </si>
  <si>
    <t>JARDÍN INFANTES Nº 2</t>
  </si>
  <si>
    <t>JARDÍN INFANTES Nº 3</t>
  </si>
  <si>
    <t>JARDÍN INFANTES Nº 4</t>
  </si>
  <si>
    <t>JARDÍN INFANTES Nº 5</t>
  </si>
  <si>
    <t>JARDÍN INFANTES Nº 6</t>
  </si>
  <si>
    <t>JARDÍN INFANTES Nº 7</t>
  </si>
  <si>
    <t>JARDÍN INFANTES Nº 8</t>
  </si>
  <si>
    <t>JARDÍN INFANTES Nº 9</t>
  </si>
  <si>
    <t>SUBDIRECCIÓN DE TECNOLOGÍA EDUCATIVA</t>
  </si>
  <si>
    <t>ESCUELA DE CINE CONTEMPORANEO (ENS.SUPERIOR)</t>
  </si>
  <si>
    <t xml:space="preserve">ESCUELA DE CINE EL MATE </t>
  </si>
  <si>
    <t>SECRETARIA CULTURA Y TURISMO</t>
  </si>
  <si>
    <t>DIRECCION DE CULTURA</t>
  </si>
  <si>
    <t>SUBSECRETARIA DE DEPORTES</t>
  </si>
  <si>
    <t>SUB SECRETARIA DE DEPORTES</t>
  </si>
  <si>
    <t>SALUD PÚBLICA</t>
  </si>
  <si>
    <t>ESCUELA DE ENFERMERIA (EDUC SUPERIOR)</t>
  </si>
  <si>
    <t xml:space="preserve">TOTAL </t>
  </si>
  <si>
    <t>MENSUALES</t>
  </si>
  <si>
    <t>ANUALES</t>
  </si>
  <si>
    <t xml:space="preserve">SECRETARÍA DE EDUCACIÓN </t>
  </si>
  <si>
    <t>DIRECCIÓN DE EDUCACIÓN Y TRABAJO</t>
  </si>
  <si>
    <t>DIRECCIÓN GENERAL DE JUVENTUD</t>
  </si>
  <si>
    <t>SECRETARIA SALUD PUBLICA</t>
  </si>
  <si>
    <t>SECRETARIA DESARROLLO SOCIAL</t>
  </si>
  <si>
    <t>CENTRO MUNICIPAL DE LA MUJER</t>
  </si>
  <si>
    <t>SECRETARIA DEPORTES</t>
  </si>
  <si>
    <t>SECRETARÍA DE CULTURA</t>
  </si>
  <si>
    <t>TOTAL</t>
  </si>
  <si>
    <t>CATEGORIA</t>
  </si>
  <si>
    <t>CARGOS</t>
  </si>
  <si>
    <t>JEFE RESID. 1º NIVEL CASADO</t>
  </si>
  <si>
    <t>JEFE RESID. 2º NIVEL CASADO</t>
  </si>
  <si>
    <t>RESID. 1º AÑO 1º NIVEL CASADO</t>
  </si>
  <si>
    <t>RESID. 1º AÑO 2º NIVEL CASADO</t>
  </si>
  <si>
    <t>RESID. 2º AÑO 1º NIVEL CASADO</t>
  </si>
  <si>
    <t>RESID. 2º AÑO 2º NIVEL CASADO</t>
  </si>
  <si>
    <t>RESID. 3º AÑO 1º NIVEL CASADO</t>
  </si>
  <si>
    <t>RESID. 4º AÑO 1º NIVEL CASADO</t>
  </si>
  <si>
    <t>Categoria</t>
  </si>
  <si>
    <t>Nº</t>
  </si>
  <si>
    <t>MB</t>
  </si>
  <si>
    <t>Administrativo Auxiliar</t>
  </si>
  <si>
    <t>Administrativo Analista</t>
  </si>
  <si>
    <t>Administrativo Tecnico en Sistemas</t>
  </si>
  <si>
    <t>Administrativo Gestión y Control</t>
  </si>
  <si>
    <t>Administrativo Coordinador / Encargado</t>
  </si>
  <si>
    <t>Salud Auxiliar</t>
  </si>
  <si>
    <t>Salud Auxiliar A</t>
  </si>
  <si>
    <t>Salud Auxiliar B</t>
  </si>
  <si>
    <t>Salud Chofer</t>
  </si>
  <si>
    <t>Salud Tecnico</t>
  </si>
  <si>
    <t>Salud Tecnico A</t>
  </si>
  <si>
    <t>Salud Tecnico B</t>
  </si>
  <si>
    <t>Salud Profesional</t>
  </si>
  <si>
    <t>Salud Profesional A</t>
  </si>
  <si>
    <t>Salud Profesional B</t>
  </si>
  <si>
    <t>Salud Coordinador / Encargado</t>
  </si>
  <si>
    <t>Jerarquico Asesor I</t>
  </si>
  <si>
    <t>Jerarquico Asesor II</t>
  </si>
  <si>
    <t>Jerarquico Asesor III</t>
  </si>
  <si>
    <t>Jerarquico Director</t>
  </si>
  <si>
    <t>Jerarquico Subdirector</t>
  </si>
  <si>
    <t>Servicios Generales y Mantenimiento Auxiliar</t>
  </si>
  <si>
    <t>Servicios Generales y Mantenimiento Operario</t>
  </si>
  <si>
    <t>Servicios Generales y Mantenimiento Chofer / Op calificado</t>
  </si>
  <si>
    <t>Servicios Generales y Mantenimiento Gestión y Control</t>
  </si>
  <si>
    <t>Servicios Generales y Mantenimiento Coordinador / Encargado</t>
  </si>
  <si>
    <t>Seguridad Operativo</t>
  </si>
  <si>
    <t>Seguridad Tecnico</t>
  </si>
  <si>
    <t>Seguridad Chofer</t>
  </si>
  <si>
    <t>Seguridad Seguridad I</t>
  </si>
  <si>
    <t>Seguridad Seguridad II</t>
  </si>
  <si>
    <t>Seguridad Seguridad III</t>
  </si>
  <si>
    <t>Seguridad Control</t>
  </si>
  <si>
    <t>Seguridad Coordinador / Encargado</t>
  </si>
  <si>
    <t>Trabajo Social Auxiliar</t>
  </si>
  <si>
    <t>Trabajo Social Operativo (cocinero)</t>
  </si>
  <si>
    <t>Trabajo Social Tecnico</t>
  </si>
  <si>
    <t>Trabajo Social Profesional</t>
  </si>
  <si>
    <t>Trabajo Social Coordinador / Encargado</t>
  </si>
  <si>
    <t>Cod</t>
  </si>
  <si>
    <t>INTENDENTE</t>
  </si>
  <si>
    <t>SECRETARIO</t>
  </si>
  <si>
    <t>SUB-SECRETARIO</t>
  </si>
  <si>
    <t>JUEZ DE FALTAS</t>
  </si>
  <si>
    <t>JEFE DE ASESORES</t>
  </si>
  <si>
    <t>ASESOR NIVEL A</t>
  </si>
  <si>
    <t>SECRETARIO HCD</t>
  </si>
  <si>
    <t>SUBSECRETARIO HCD</t>
  </si>
  <si>
    <t>CONCEJAL</t>
  </si>
  <si>
    <t>CONCEJAL Ley 13217 Art 4º</t>
  </si>
  <si>
    <t>SECRETARIO PRIVADO</t>
  </si>
  <si>
    <t>DEF.PUEBLO ADJUNTO</t>
  </si>
  <si>
    <t>CONTADOR</t>
  </si>
  <si>
    <t>DIRECTOR DE COMPRAS</t>
  </si>
  <si>
    <t>TESORERO</t>
  </si>
  <si>
    <t>DIRECTOR GENERAL</t>
  </si>
  <si>
    <t>DIRECTOR GENERAL 40 HS.</t>
  </si>
  <si>
    <t>DIRECTOR GENERAL 45 HS.</t>
  </si>
  <si>
    <t>DIRECTOR GENERAL 48 HS.</t>
  </si>
  <si>
    <t>DIRECTOR</t>
  </si>
  <si>
    <t>DIRECTOR 40 HS.</t>
  </si>
  <si>
    <t>DIRECTOR 45 HS.</t>
  </si>
  <si>
    <t>DIRECTOR 48 HS.</t>
  </si>
  <si>
    <t>SUB-DIRECTOR</t>
  </si>
  <si>
    <t>SUB-DIRECTOR 40 HS.</t>
  </si>
  <si>
    <t>SUB-DIRECTOR 45 HS.</t>
  </si>
  <si>
    <t>SUB-DIRECTOR 48 HS.</t>
  </si>
  <si>
    <t>SUB-TESORERO</t>
  </si>
  <si>
    <t>SECRETARIO DE BLOQUE HCD</t>
  </si>
  <si>
    <t>SUB-SECRETARIO DE BLOQUE HCD</t>
  </si>
  <si>
    <t>DELEGADO MUNICIPAL</t>
  </si>
  <si>
    <t>DIRECTOR GRAL.DE PERSONAL</t>
  </si>
  <si>
    <t>SECRETARIO LETRADO</t>
  </si>
  <si>
    <t>JEFE DE DEPARTAMENTO</t>
  </si>
  <si>
    <t>JEFE DEPTO.ENFERMERIA</t>
  </si>
  <si>
    <t>JEFE DEPARTAMENTO 40 HS.</t>
  </si>
  <si>
    <t>JEFE DEPARTAMENTO 45 HS</t>
  </si>
  <si>
    <t>JEFE DEPARTAMENTO 48 HS.</t>
  </si>
  <si>
    <t>JEFE DE DIVISION</t>
  </si>
  <si>
    <t>JEFE DIVISION 38,30 HS.</t>
  </si>
  <si>
    <t>JEFE DIVISION 40 HS.</t>
  </si>
  <si>
    <t>JEFE DIVISION 44 HS.</t>
  </si>
  <si>
    <t>JEFE DIVISION 45 HS.</t>
  </si>
  <si>
    <t>JEFE DIVISION 48 HS.</t>
  </si>
  <si>
    <t>JEFE DIVISION ENFERMERIA</t>
  </si>
  <si>
    <t>JEFE DEPARTAMENTO 44 HS</t>
  </si>
  <si>
    <t>PROFESIONAL I</t>
  </si>
  <si>
    <t>PROFESIONAL II</t>
  </si>
  <si>
    <t>PROFESIONAL III</t>
  </si>
  <si>
    <t>PROFESIONAL IV</t>
  </si>
  <si>
    <t>PROFESIONAL I 40 HS.</t>
  </si>
  <si>
    <t>PROFESIONAL II 40 HS.</t>
  </si>
  <si>
    <t>PROFESIONAL III 40 HS.</t>
  </si>
  <si>
    <t>PROFESIONAL IV 40 HS.</t>
  </si>
  <si>
    <t>PROFESIONAL I 45 HS.</t>
  </si>
  <si>
    <t>PROFESIONAL II 45 HS.</t>
  </si>
  <si>
    <t>PROFESIONAL III 45 HS.</t>
  </si>
  <si>
    <t>PROFESIONAL IV 45 HS.</t>
  </si>
  <si>
    <t>PROFESIONAL I 48 HS.</t>
  </si>
  <si>
    <t>PROFESIONAL II 48 HS.</t>
  </si>
  <si>
    <t>PROFESIONAL III 48 HS.</t>
  </si>
  <si>
    <t>PROFESIONAL IV 48 HS.</t>
  </si>
  <si>
    <t>TECNICO     I</t>
  </si>
  <si>
    <t>TECNICO     II</t>
  </si>
  <si>
    <t>TECNICO     III</t>
  </si>
  <si>
    <t>TECNICO     IV</t>
  </si>
  <si>
    <t>TEC.I SALUD PUB.30HS.</t>
  </si>
  <si>
    <t>TEC.II SALUD PUB.30HS.</t>
  </si>
  <si>
    <t>TEC.III SALUD PUB.30HS.</t>
  </si>
  <si>
    <t>TEC.IV  SALUD PUB.30HS.</t>
  </si>
  <si>
    <t>TEC.I  30H.IDENTIFICADORA</t>
  </si>
  <si>
    <t>TEC.II 30H.IDENTIFICADORA</t>
  </si>
  <si>
    <t>TEC.III 30H.IDENTIFICADORA</t>
  </si>
  <si>
    <t>TEC.IV  30H.IDENTIFICADORA</t>
  </si>
  <si>
    <t>TECNICO I BROMATOL.30 HS.</t>
  </si>
  <si>
    <t>TECNICO II BROMATOL.30 HS.</t>
  </si>
  <si>
    <t>TECNICO III BROMATOL.30 HS.</t>
  </si>
  <si>
    <t>TECNICO IV BROMATOL.30 HS.</t>
  </si>
  <si>
    <t>TECNICO I 30 HS.</t>
  </si>
  <si>
    <t>TECNICO II 30 HS.</t>
  </si>
  <si>
    <t>TECNICO III 30 HS.</t>
  </si>
  <si>
    <t>TECNICO IV 30 HS.</t>
  </si>
  <si>
    <t>TECNICO  I   38.30 HS.</t>
  </si>
  <si>
    <t>TECNICO  II  38.30 HS.</t>
  </si>
  <si>
    <t>TECNICO  III 38.30 HS.</t>
  </si>
  <si>
    <t>TECNICO  IV  38.30 HS.</t>
  </si>
  <si>
    <t>TECNICO I 40 HS.</t>
  </si>
  <si>
    <t>TECNICO II 40 HS.</t>
  </si>
  <si>
    <t>TECNICO III 40 HS.</t>
  </si>
  <si>
    <t>TECNICO IV 40 HS.</t>
  </si>
  <si>
    <t>TECNICO I 44 HS.</t>
  </si>
  <si>
    <t>TECNICO II 44 HS.</t>
  </si>
  <si>
    <t>TECNICO III 44 HS.</t>
  </si>
  <si>
    <t>TECNICO IV 44 HS.</t>
  </si>
  <si>
    <t>TECNICO I 45 HS.</t>
  </si>
  <si>
    <t>TECNICO II 45 HS.</t>
  </si>
  <si>
    <t>TECNICO III 45 HS.</t>
  </si>
  <si>
    <t>TECNICO IV 45 HS.</t>
  </si>
  <si>
    <t>TECNICO  I   48 HS.</t>
  </si>
  <si>
    <t>TECNICO  II  48 HS.</t>
  </si>
  <si>
    <t>TECNICO  III 48 HS.</t>
  </si>
  <si>
    <t>TECNICO  IV  48 HS.</t>
  </si>
  <si>
    <t>ADMINISTRATIVO  I</t>
  </si>
  <si>
    <t>ADMINISTRATIVO  II</t>
  </si>
  <si>
    <t>ADMINISTRATIVO  III</t>
  </si>
  <si>
    <t>ADMINISTRATIVO  IV</t>
  </si>
  <si>
    <t>ADMINISTRATIVO I 40 HS</t>
  </si>
  <si>
    <t>ADMINISTRATIVO II 40 HS.</t>
  </si>
  <si>
    <t>ADMINISTRATIVO III 40 HS.</t>
  </si>
  <si>
    <t>ADMINISTRATIVO IV 40 HS.</t>
  </si>
  <si>
    <t>ADMINISTRATIVO I 44 HS.</t>
  </si>
  <si>
    <t>ADMINISTRATIVO II 44 HS.</t>
  </si>
  <si>
    <t>ADMINISTRATIVO III 44 HS.</t>
  </si>
  <si>
    <t>ADMINISTRATIVO IV 44 HS</t>
  </si>
  <si>
    <t>ADMINISTRATIVO I 45 HS</t>
  </si>
  <si>
    <t>ADMINISTRATIVO II 45 HS.</t>
  </si>
  <si>
    <t>ADMINISTRATIVO III 45 HS.</t>
  </si>
  <si>
    <t>ADMINISTRATIVO IV 45 HS.</t>
  </si>
  <si>
    <t>ADMINISTRATIVO I 48 HS.</t>
  </si>
  <si>
    <t>ADMINISTRATIVO II 48 HS.</t>
  </si>
  <si>
    <t>ADMINISTRATIVO III 48 HS.</t>
  </si>
  <si>
    <t>ADMINISTRATIVO IV 48 HS.</t>
  </si>
  <si>
    <t>ASIST.ADMINIS.II 25 HS.</t>
  </si>
  <si>
    <t>SERVICIO OPERATIVO I</t>
  </si>
  <si>
    <t>SERVICIO OPERATIVO II</t>
  </si>
  <si>
    <t>SERVICIO OPERATIVO III</t>
  </si>
  <si>
    <t>SERVICIO OPERATIVO IV</t>
  </si>
  <si>
    <t>SERVICIO OPERATIVO I 40 HS</t>
  </si>
  <si>
    <t>SERVICIO OPERATIVO II 40 HS</t>
  </si>
  <si>
    <t>SERVICIO OPERATIVO III 40 HS</t>
  </si>
  <si>
    <t>SERVICIO OPERATIVO IV 40 HS</t>
  </si>
  <si>
    <t>SERVICIO OPERATIVO I 44 HS</t>
  </si>
  <si>
    <t>SERVICIO OPERATIVO II 44 HS</t>
  </si>
  <si>
    <t>SERVICIO OPERATIVO III 44 HS</t>
  </si>
  <si>
    <t>SERVICIO OPERATIVO IV 44 HS</t>
  </si>
  <si>
    <t>SERVICIO OPERATIVO I 45 HS</t>
  </si>
  <si>
    <t>SERVICIO OPERATIVO II 45 HS</t>
  </si>
  <si>
    <t>SERVICIO OPERATIVO III 45 HS</t>
  </si>
  <si>
    <t>SERVICIO OPERATIVO IV 45 HS</t>
  </si>
  <si>
    <t>SERVICIO OPERATIVO I 48 HS</t>
  </si>
  <si>
    <t>SERVICIO OPERATIVO II 48 HS</t>
  </si>
  <si>
    <t>SERVICIO OPERATIVO III 48 HS</t>
  </si>
  <si>
    <t>SERVICIO OPERATIVO IV 48 HS</t>
  </si>
  <si>
    <t>CHOFER DEL BICENTENARIO</t>
  </si>
  <si>
    <t>PASANTE</t>
  </si>
  <si>
    <t>DIRECCIÓN MUNICIPAL DISCAPACIDAD</t>
  </si>
  <si>
    <t>SUBSECRETARIA DE DESARROLLO HUMANO</t>
  </si>
  <si>
    <t>DIRECCION DISCAPACIDAD</t>
  </si>
  <si>
    <t>SECRETARÍA COORDINACIÓN</t>
  </si>
  <si>
    <t>SECRETARÍA TRÁNSITO TRANSPORTE PÚBLICO Y SEGURIDAD VIAL</t>
  </si>
  <si>
    <t>PERSONAL MENSUALIZADO</t>
  </si>
  <si>
    <t>PRESUPUESTO  2017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</si>
</sst>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[$$-2C0A]\ * #,##0.00_ ;_ [$$-2C0A]\ * \-#,##0.00_ ;_ [$$-2C0A]\ * &quot;-&quot;??_ ;_ @_ "/>
    <numFmt numFmtId="173" formatCode="#,##0;[Red]#,##0"/>
    <numFmt numFmtId="174" formatCode="0_ ;\-0\ "/>
    <numFmt numFmtId="175" formatCode="_ &quot;$&quot;\ * #,##0_ ;_ &quot;$&quot;\ * \-#,##0_ ;_ &quot;$&quot;\ * &quot;-&quot;??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.5"/>
      <name val="Arial"/>
      <family val="2"/>
    </font>
    <font>
      <b/>
      <sz val="12.5"/>
      <name val="Arial"/>
      <family val="2"/>
    </font>
    <font>
      <sz val="13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.5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1" fillId="3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41" fillId="0" borderId="9" applyNumberFormat="0" applyFill="0" applyAlignment="0" applyProtection="0"/>
    <xf numFmtId="0" fontId="50" fillId="0" borderId="10" applyNumberFormat="0" applyFill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/>
    </xf>
    <xf numFmtId="39" fontId="0" fillId="0" borderId="0" xfId="0" applyNumberForma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173" fontId="2" fillId="0" borderId="0" xfId="0" applyNumberFormat="1" applyFont="1" applyAlignment="1">
      <alignment horizontal="center"/>
    </xf>
    <xf numFmtId="39" fontId="0" fillId="0" borderId="11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39" fontId="2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9" fontId="4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7" fillId="0" borderId="0" xfId="0" applyFont="1" applyAlignment="1">
      <alignment/>
    </xf>
    <xf numFmtId="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/>
    </xf>
    <xf numFmtId="49" fontId="9" fillId="34" borderId="14" xfId="0" applyNumberFormat="1" applyFont="1" applyFill="1" applyBorder="1" applyAlignment="1">
      <alignment horizontal="center" vertical="center"/>
    </xf>
    <xf numFmtId="49" fontId="9" fillId="34" borderId="15" xfId="0" applyNumberFormat="1" applyFont="1" applyFill="1" applyBorder="1" applyAlignment="1">
      <alignment horizontal="center" vertical="center"/>
    </xf>
    <xf numFmtId="49" fontId="9" fillId="34" borderId="16" xfId="0" applyNumberFormat="1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39" fontId="2" fillId="36" borderId="18" xfId="0" applyNumberFormat="1" applyFont="1" applyFill="1" applyBorder="1" applyAlignment="1">
      <alignment horizontal="center" vertical="center"/>
    </xf>
    <xf numFmtId="39" fontId="2" fillId="36" borderId="20" xfId="0" applyNumberFormat="1" applyFont="1" applyFill="1" applyBorder="1" applyAlignment="1">
      <alignment horizontal="center" vertical="center"/>
    </xf>
    <xf numFmtId="39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172" fontId="2" fillId="35" borderId="17" xfId="0" applyNumberFormat="1" applyFont="1" applyFill="1" applyBorder="1" applyAlignment="1">
      <alignment vertical="center"/>
    </xf>
    <xf numFmtId="0" fontId="0" fillId="0" borderId="21" xfId="0" applyBorder="1" applyAlignment="1">
      <alignment/>
    </xf>
    <xf numFmtId="39" fontId="2" fillId="36" borderId="22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/>
    </xf>
    <xf numFmtId="4" fontId="0" fillId="0" borderId="12" xfId="0" applyNumberForma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4" fontId="2" fillId="0" borderId="12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39" fontId="0" fillId="34" borderId="21" xfId="0" applyNumberFormat="1" applyFill="1" applyBorder="1" applyAlignment="1">
      <alignment/>
    </xf>
    <xf numFmtId="39" fontId="0" fillId="34" borderId="11" xfId="0" applyNumberFormat="1" applyFill="1" applyBorder="1" applyAlignment="1">
      <alignment/>
    </xf>
    <xf numFmtId="39" fontId="0" fillId="34" borderId="24" xfId="0" applyNumberFormat="1" applyFill="1" applyBorder="1" applyAlignment="1">
      <alignment/>
    </xf>
    <xf numFmtId="39" fontId="0" fillId="34" borderId="12" xfId="0" applyNumberFormat="1" applyFill="1" applyBorder="1" applyAlignment="1">
      <alignment/>
    </xf>
    <xf numFmtId="39" fontId="0" fillId="34" borderId="13" xfId="0" applyNumberFormat="1" applyFill="1" applyBorder="1" applyAlignment="1">
      <alignment/>
    </xf>
    <xf numFmtId="39" fontId="0" fillId="34" borderId="25" xfId="0" applyNumberFormat="1" applyFill="1" applyBorder="1" applyAlignment="1">
      <alignment/>
    </xf>
    <xf numFmtId="39" fontId="0" fillId="34" borderId="23" xfId="0" applyNumberFormat="1" applyFill="1" applyBorder="1" applyAlignment="1">
      <alignment horizontal="left"/>
    </xf>
    <xf numFmtId="39" fontId="0" fillId="34" borderId="26" xfId="0" applyNumberFormat="1" applyFill="1" applyBorder="1" applyAlignment="1">
      <alignment/>
    </xf>
    <xf numFmtId="39" fontId="0" fillId="34" borderId="13" xfId="0" applyNumberFormat="1" applyFill="1" applyBorder="1" applyAlignment="1">
      <alignment horizontal="center"/>
    </xf>
    <xf numFmtId="172" fontId="5" fillId="35" borderId="27" xfId="0" applyNumberFormat="1" applyFont="1" applyFill="1" applyBorder="1" applyAlignment="1">
      <alignment vertical="center"/>
    </xf>
    <xf numFmtId="49" fontId="0" fillId="34" borderId="12" xfId="0" applyNumberFormat="1" applyFill="1" applyBorder="1" applyAlignment="1">
      <alignment horizontal="left"/>
    </xf>
    <xf numFmtId="49" fontId="10" fillId="0" borderId="0" xfId="0" applyNumberFormat="1" applyFont="1" applyFill="1" applyAlignment="1">
      <alignment horizontal="left"/>
    </xf>
    <xf numFmtId="49" fontId="9" fillId="34" borderId="28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172" fontId="10" fillId="0" borderId="17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72" fontId="5" fillId="0" borderId="0" xfId="51" applyNumberFormat="1" applyFont="1" applyAlignment="1">
      <alignment vertical="center"/>
    </xf>
    <xf numFmtId="0" fontId="10" fillId="0" borderId="30" xfId="61" applyFont="1" applyBorder="1" applyAlignment="1">
      <alignment vertical="center"/>
      <protection/>
    </xf>
    <xf numFmtId="172" fontId="10" fillId="0" borderId="31" xfId="0" applyNumberFormat="1" applyFont="1" applyBorder="1" applyAlignment="1">
      <alignment vertical="center"/>
    </xf>
    <xf numFmtId="0" fontId="11" fillId="0" borderId="0" xfId="61" applyFont="1" applyAlignment="1">
      <alignment vertical="center"/>
      <protection/>
    </xf>
    <xf numFmtId="0" fontId="2" fillId="35" borderId="32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33" xfId="61" applyFont="1" applyBorder="1" applyAlignment="1">
      <alignment vertical="center"/>
      <protection/>
    </xf>
    <xf numFmtId="172" fontId="10" fillId="0" borderId="34" xfId="0" applyNumberFormat="1" applyFont="1" applyBorder="1" applyAlignment="1">
      <alignment vertical="center"/>
    </xf>
    <xf numFmtId="0" fontId="10" fillId="0" borderId="16" xfId="61" applyFont="1" applyBorder="1" applyAlignment="1">
      <alignment vertical="center"/>
      <protection/>
    </xf>
    <xf numFmtId="172" fontId="15" fillId="0" borderId="20" xfId="51" applyNumberFormat="1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172" fontId="10" fillId="0" borderId="35" xfId="0" applyNumberFormat="1" applyFont="1" applyBorder="1" applyAlignment="1">
      <alignment vertical="center"/>
    </xf>
    <xf numFmtId="172" fontId="14" fillId="36" borderId="20" xfId="0" applyNumberFormat="1" applyFont="1" applyFill="1" applyBorder="1" applyAlignment="1">
      <alignment horizontal="center" vertical="center"/>
    </xf>
    <xf numFmtId="172" fontId="10" fillId="0" borderId="36" xfId="0" applyNumberFormat="1" applyFont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172" fontId="9" fillId="37" borderId="19" xfId="0" applyNumberFormat="1" applyFont="1" applyFill="1" applyBorder="1" applyAlignment="1">
      <alignment horizontal="center" vertical="center"/>
    </xf>
    <xf numFmtId="172" fontId="9" fillId="37" borderId="27" xfId="0" applyNumberFormat="1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vertical="center"/>
    </xf>
    <xf numFmtId="0" fontId="14" fillId="36" borderId="20" xfId="0" applyFont="1" applyFill="1" applyBorder="1" applyAlignment="1">
      <alignment horizontal="center" vertical="center"/>
    </xf>
    <xf numFmtId="0" fontId="14" fillId="37" borderId="32" xfId="0" applyFont="1" applyFill="1" applyBorder="1" applyAlignment="1">
      <alignment horizontal="center" vertical="center"/>
    </xf>
    <xf numFmtId="0" fontId="14" fillId="37" borderId="19" xfId="0" applyFont="1" applyFill="1" applyBorder="1" applyAlignment="1">
      <alignment horizontal="center" vertical="center"/>
    </xf>
    <xf numFmtId="0" fontId="14" fillId="37" borderId="19" xfId="0" applyFont="1" applyFill="1" applyBorder="1" applyAlignment="1">
      <alignment horizontal="center" vertical="center" wrapText="1"/>
    </xf>
    <xf numFmtId="0" fontId="14" fillId="37" borderId="27" xfId="0" applyFont="1" applyFill="1" applyBorder="1" applyAlignment="1">
      <alignment horizontal="center" vertical="center" wrapText="1"/>
    </xf>
    <xf numFmtId="39" fontId="0" fillId="34" borderId="12" xfId="0" applyNumberFormat="1" applyFill="1" applyBorder="1" applyAlignment="1">
      <alignment horizontal="left"/>
    </xf>
    <xf numFmtId="172" fontId="8" fillId="0" borderId="20" xfId="0" applyNumberFormat="1" applyFont="1" applyBorder="1" applyAlignment="1">
      <alignment vertical="center"/>
    </xf>
    <xf numFmtId="172" fontId="8" fillId="0" borderId="35" xfId="0" applyNumberFormat="1" applyFont="1" applyBorder="1" applyAlignment="1">
      <alignment vertical="center"/>
    </xf>
    <xf numFmtId="39" fontId="6" fillId="37" borderId="19" xfId="0" applyNumberFormat="1" applyFont="1" applyFill="1" applyBorder="1" applyAlignment="1">
      <alignment horizontal="center" vertical="center"/>
    </xf>
    <xf numFmtId="39" fontId="6" fillId="37" borderId="27" xfId="0" applyNumberFormat="1" applyFont="1" applyFill="1" applyBorder="1" applyAlignment="1">
      <alignment horizontal="center" vertical="center"/>
    </xf>
    <xf numFmtId="172" fontId="8" fillId="37" borderId="19" xfId="0" applyNumberFormat="1" applyFont="1" applyFill="1" applyBorder="1" applyAlignment="1">
      <alignment vertical="center"/>
    </xf>
    <xf numFmtId="172" fontId="6" fillId="37" borderId="27" xfId="0" applyNumberFormat="1" applyFont="1" applyFill="1" applyBorder="1" applyAlignment="1">
      <alignment vertical="center"/>
    </xf>
    <xf numFmtId="1" fontId="12" fillId="0" borderId="17" xfId="0" applyNumberFormat="1" applyFont="1" applyFill="1" applyBorder="1" applyAlignment="1">
      <alignment horizontal="center" vertical="center"/>
    </xf>
    <xf numFmtId="39" fontId="13" fillId="37" borderId="37" xfId="0" applyNumberFormat="1" applyFont="1" applyFill="1" applyBorder="1" applyAlignment="1">
      <alignment horizontal="center" vertical="center" wrapText="1" shrinkToFit="1"/>
    </xf>
    <xf numFmtId="39" fontId="13" fillId="37" borderId="38" xfId="0" applyNumberFormat="1" applyFont="1" applyFill="1" applyBorder="1" applyAlignment="1">
      <alignment horizontal="center" vertical="center" wrapText="1" shrinkToFit="1"/>
    </xf>
    <xf numFmtId="1" fontId="12" fillId="37" borderId="19" xfId="0" applyNumberFormat="1" applyFont="1" applyFill="1" applyBorder="1" applyAlignment="1">
      <alignment horizontal="center" vertical="center"/>
    </xf>
    <xf numFmtId="172" fontId="12" fillId="37" borderId="27" xfId="0" applyNumberFormat="1" applyFont="1" applyFill="1" applyBorder="1" applyAlignment="1">
      <alignment horizontal="center" vertical="center"/>
    </xf>
    <xf numFmtId="39" fontId="12" fillId="0" borderId="16" xfId="0" applyNumberFormat="1" applyFont="1" applyBorder="1" applyAlignment="1">
      <alignment vertical="center"/>
    </xf>
    <xf numFmtId="172" fontId="12" fillId="0" borderId="35" xfId="0" applyNumberFormat="1" applyFont="1" applyFill="1" applyBorder="1" applyAlignment="1">
      <alignment horizontal="center" vertical="center"/>
    </xf>
    <xf numFmtId="39" fontId="12" fillId="0" borderId="30" xfId="0" applyNumberFormat="1" applyFont="1" applyBorder="1" applyAlignment="1">
      <alignment vertical="center"/>
    </xf>
    <xf numFmtId="0" fontId="5" fillId="37" borderId="27" xfId="61" applyFont="1" applyFill="1" applyBorder="1" applyAlignment="1">
      <alignment horizontal="center" vertical="center"/>
      <protection/>
    </xf>
    <xf numFmtId="0" fontId="5" fillId="37" borderId="19" xfId="61" applyFont="1" applyFill="1" applyBorder="1" applyAlignment="1">
      <alignment vertical="center"/>
      <protection/>
    </xf>
    <xf numFmtId="172" fontId="5" fillId="37" borderId="27" xfId="0" applyNumberFormat="1" applyFont="1" applyFill="1" applyBorder="1" applyAlignment="1">
      <alignment vertical="center"/>
    </xf>
    <xf numFmtId="0" fontId="10" fillId="37" borderId="14" xfId="0" applyFont="1" applyFill="1" applyBorder="1" applyAlignment="1">
      <alignment horizontal="center" vertical="center"/>
    </xf>
    <xf numFmtId="0" fontId="10" fillId="37" borderId="22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4" fillId="37" borderId="2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4" fillId="37" borderId="39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39" fontId="13" fillId="37" borderId="40" xfId="0" applyNumberFormat="1" applyFont="1" applyFill="1" applyBorder="1" applyAlignment="1">
      <alignment vertical="center" wrapText="1" shrinkToFit="1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2" fontId="10" fillId="0" borderId="0" xfId="0" applyNumberFormat="1" applyFont="1" applyBorder="1" applyAlignment="1">
      <alignment horizontal="center" vertical="center"/>
    </xf>
    <xf numFmtId="39" fontId="13" fillId="37" borderId="41" xfId="0" applyNumberFormat="1" applyFont="1" applyFill="1" applyBorder="1" applyAlignment="1">
      <alignment horizontal="center" vertical="center" wrapText="1" shrinkToFit="1"/>
    </xf>
    <xf numFmtId="0" fontId="0" fillId="0" borderId="15" xfId="0" applyFont="1" applyBorder="1" applyAlignment="1">
      <alignment vertical="center"/>
    </xf>
    <xf numFmtId="0" fontId="17" fillId="34" borderId="42" xfId="0" applyFont="1" applyFill="1" applyBorder="1" applyAlignment="1">
      <alignment vertical="center" wrapText="1"/>
    </xf>
    <xf numFmtId="0" fontId="17" fillId="34" borderId="43" xfId="0" applyFont="1" applyFill="1" applyBorder="1" applyAlignment="1">
      <alignment vertical="center" wrapText="1"/>
    </xf>
    <xf numFmtId="44" fontId="5" fillId="0" borderId="0" xfId="49" applyFont="1" applyAlignment="1">
      <alignment/>
    </xf>
    <xf numFmtId="10" fontId="6" fillId="0" borderId="0" xfId="64" applyNumberFormat="1" applyFont="1" applyAlignment="1">
      <alignment/>
    </xf>
    <xf numFmtId="10" fontId="8" fillId="0" borderId="0" xfId="64" applyNumberFormat="1" applyFont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 quotePrefix="1">
      <alignment/>
    </xf>
    <xf numFmtId="0" fontId="2" fillId="38" borderId="0" xfId="59" applyFont="1" applyFill="1" applyAlignment="1">
      <alignment horizontal="center"/>
      <protection/>
    </xf>
    <xf numFmtId="39" fontId="6" fillId="37" borderId="43" xfId="0" applyNumberFormat="1" applyFont="1" applyFill="1" applyBorder="1" applyAlignment="1">
      <alignment horizontal="center" vertical="center"/>
    </xf>
    <xf numFmtId="1" fontId="6" fillId="37" borderId="43" xfId="0" applyNumberFormat="1" applyFont="1" applyFill="1" applyBorder="1" applyAlignment="1">
      <alignment horizontal="center" vertical="center"/>
    </xf>
    <xf numFmtId="39" fontId="6" fillId="37" borderId="44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7" xfId="0" applyBorder="1" applyAlignment="1">
      <alignment vertical="center"/>
    </xf>
    <xf numFmtId="44" fontId="0" fillId="0" borderId="0" xfId="49" applyFont="1" applyAlignment="1">
      <alignment/>
    </xf>
    <xf numFmtId="44" fontId="6" fillId="34" borderId="44" xfId="49" applyFont="1" applyFill="1" applyBorder="1" applyAlignment="1">
      <alignment vertical="center" wrapText="1"/>
    </xf>
    <xf numFmtId="0" fontId="0" fillId="39" borderId="18" xfId="0" applyFont="1" applyFill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>
      <alignment/>
    </xf>
    <xf numFmtId="172" fontId="0" fillId="40" borderId="18" xfId="0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 horizontal="center" vertical="center"/>
    </xf>
    <xf numFmtId="172" fontId="10" fillId="0" borderId="29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vertical="center" wrapText="1"/>
    </xf>
    <xf numFmtId="49" fontId="0" fillId="29" borderId="48" xfId="0" applyNumberFormat="1" applyFill="1" applyBorder="1" applyAlignment="1">
      <alignment horizontal="center"/>
    </xf>
    <xf numFmtId="39" fontId="0" fillId="41" borderId="13" xfId="0" applyNumberFormat="1" applyFill="1" applyBorder="1" applyAlignment="1">
      <alignment horizontal="center"/>
    </xf>
    <xf numFmtId="1" fontId="0" fillId="41" borderId="13" xfId="0" applyNumberFormat="1" applyFill="1" applyBorder="1" applyAlignment="1">
      <alignment horizontal="center"/>
    </xf>
    <xf numFmtId="1" fontId="12" fillId="0" borderId="20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0" xfId="0" applyFont="1" applyBorder="1" applyAlignment="1">
      <alignment vertical="center"/>
    </xf>
    <xf numFmtId="172" fontId="8" fillId="0" borderId="17" xfId="0" applyNumberFormat="1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172" fontId="8" fillId="0" borderId="37" xfId="0" applyNumberFormat="1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5" fillId="37" borderId="32" xfId="61" applyFont="1" applyFill="1" applyBorder="1" applyAlignment="1">
      <alignment horizontal="center" vertical="center"/>
      <protection/>
    </xf>
    <xf numFmtId="0" fontId="5" fillId="37" borderId="19" xfId="61" applyFont="1" applyFill="1" applyBorder="1" applyAlignment="1">
      <alignment horizontal="center" vertical="center"/>
      <protection/>
    </xf>
    <xf numFmtId="172" fontId="0" fillId="0" borderId="17" xfId="0" applyNumberFormat="1" applyFont="1" applyFill="1" applyBorder="1" applyAlignment="1">
      <alignment vertical="center"/>
    </xf>
    <xf numFmtId="172" fontId="0" fillId="0" borderId="18" xfId="0" applyNumberFormat="1" applyFont="1" applyBorder="1" applyAlignment="1">
      <alignment vertical="center"/>
    </xf>
    <xf numFmtId="0" fontId="0" fillId="39" borderId="53" xfId="0" applyFont="1" applyFill="1" applyBorder="1" applyAlignment="1">
      <alignment vertical="center"/>
    </xf>
    <xf numFmtId="172" fontId="0" fillId="40" borderId="54" xfId="0" applyNumberFormat="1" applyFont="1" applyFill="1" applyBorder="1" applyAlignment="1">
      <alignment vertical="center"/>
    </xf>
    <xf numFmtId="0" fontId="0" fillId="39" borderId="55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172" fontId="0" fillId="0" borderId="34" xfId="0" applyNumberFormat="1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39" borderId="39" xfId="0" applyFont="1" applyFill="1" applyBorder="1" applyAlignment="1">
      <alignment vertical="center"/>
    </xf>
    <xf numFmtId="172" fontId="0" fillId="0" borderId="53" xfId="0" applyNumberFormat="1" applyFont="1" applyBorder="1" applyAlignment="1">
      <alignment vertical="center"/>
    </xf>
    <xf numFmtId="1" fontId="0" fillId="39" borderId="18" xfId="0" applyNumberFormat="1" applyFont="1" applyFill="1" applyBorder="1" applyAlignment="1">
      <alignment vertical="center"/>
    </xf>
    <xf numFmtId="0" fontId="0" fillId="0" borderId="56" xfId="0" applyFont="1" applyFill="1" applyBorder="1" applyAlignment="1">
      <alignment horizontal="center" vertical="center"/>
    </xf>
    <xf numFmtId="172" fontId="0" fillId="40" borderId="56" xfId="0" applyNumberFormat="1" applyFont="1" applyFill="1" applyBorder="1" applyAlignment="1">
      <alignment vertical="center"/>
    </xf>
    <xf numFmtId="172" fontId="0" fillId="0" borderId="29" xfId="0" applyNumberFormat="1" applyFont="1" applyFill="1" applyBorder="1" applyAlignment="1">
      <alignment vertical="center"/>
    </xf>
    <xf numFmtId="172" fontId="0" fillId="0" borderId="56" xfId="0" applyNumberFormat="1" applyFont="1" applyBorder="1" applyAlignment="1">
      <alignment vertical="center"/>
    </xf>
    <xf numFmtId="172" fontId="0" fillId="0" borderId="57" xfId="0" applyNumberFormat="1" applyFont="1" applyBorder="1" applyAlignment="1">
      <alignment vertical="center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 vertical="center"/>
    </xf>
    <xf numFmtId="172" fontId="8" fillId="0" borderId="0" xfId="0" applyNumberFormat="1" applyFont="1" applyBorder="1" applyAlignment="1">
      <alignment vertical="center"/>
    </xf>
    <xf numFmtId="172" fontId="6" fillId="0" borderId="0" xfId="0" applyNumberFormat="1" applyFont="1" applyAlignment="1">
      <alignment horizontal="center" vertical="center"/>
    </xf>
    <xf numFmtId="172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4" fontId="6" fillId="0" borderId="0" xfId="0" applyNumberFormat="1" applyFont="1" applyFill="1" applyAlignment="1">
      <alignment vertical="center"/>
    </xf>
    <xf numFmtId="0" fontId="6" fillId="35" borderId="44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/>
    </xf>
    <xf numFmtId="1" fontId="5" fillId="37" borderId="19" xfId="0" applyNumberFormat="1" applyFont="1" applyFill="1" applyBorder="1" applyAlignment="1">
      <alignment horizontal="center" vertical="center"/>
    </xf>
    <xf numFmtId="0" fontId="5" fillId="37" borderId="19" xfId="0" applyNumberFormat="1" applyFont="1" applyFill="1" applyBorder="1" applyAlignment="1">
      <alignment horizontal="center" vertical="center"/>
    </xf>
    <xf numFmtId="172" fontId="5" fillId="37" borderId="58" xfId="0" applyNumberFormat="1" applyFont="1" applyFill="1" applyBorder="1" applyAlignment="1">
      <alignment horizontal="center" vertical="center"/>
    </xf>
    <xf numFmtId="172" fontId="5" fillId="37" borderId="27" xfId="0" applyNumberFormat="1" applyFont="1" applyFill="1" applyBorder="1" applyAlignment="1">
      <alignment horizontal="center" vertical="center"/>
    </xf>
    <xf numFmtId="0" fontId="9" fillId="37" borderId="42" xfId="0" applyFont="1" applyFill="1" applyBorder="1" applyAlignment="1">
      <alignment horizontal="center" vertical="center"/>
    </xf>
    <xf numFmtId="172" fontId="12" fillId="2" borderId="20" xfId="0" applyNumberFormat="1" applyFont="1" applyFill="1" applyBorder="1" applyAlignment="1">
      <alignment vertical="center"/>
    </xf>
    <xf numFmtId="172" fontId="12" fillId="2" borderId="17" xfId="0" applyNumberFormat="1" applyFont="1" applyFill="1" applyBorder="1" applyAlignment="1">
      <alignment vertical="center"/>
    </xf>
    <xf numFmtId="1" fontId="2" fillId="0" borderId="18" xfId="0" applyNumberFormat="1" applyFont="1" applyBorder="1" applyAlignment="1">
      <alignment vertical="center"/>
    </xf>
    <xf numFmtId="172" fontId="10" fillId="0" borderId="20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172" fontId="10" fillId="0" borderId="19" xfId="0" applyNumberFormat="1" applyFont="1" applyBorder="1" applyAlignment="1">
      <alignment horizontal="center" vertical="center"/>
    </xf>
    <xf numFmtId="172" fontId="10" fillId="0" borderId="27" xfId="0" applyNumberFormat="1" applyFont="1" applyBorder="1" applyAlignment="1">
      <alignment horizontal="center" vertical="center"/>
    </xf>
    <xf numFmtId="172" fontId="10" fillId="0" borderId="59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172" fontId="10" fillId="0" borderId="18" xfId="0" applyNumberFormat="1" applyFont="1" applyBorder="1" applyAlignment="1">
      <alignment horizontal="center" vertical="center"/>
    </xf>
    <xf numFmtId="0" fontId="2" fillId="39" borderId="18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172" fontId="10" fillId="0" borderId="39" xfId="0" applyNumberFormat="1" applyFont="1" applyBorder="1" applyAlignment="1">
      <alignment vertical="center"/>
    </xf>
    <xf numFmtId="172" fontId="14" fillId="36" borderId="57" xfId="0" applyNumberFormat="1" applyFont="1" applyFill="1" applyBorder="1" applyAlignment="1">
      <alignment vertical="center"/>
    </xf>
    <xf numFmtId="0" fontId="14" fillId="36" borderId="18" xfId="0" applyFont="1" applyFill="1" applyBorder="1" applyAlignment="1">
      <alignment vertical="center"/>
    </xf>
    <xf numFmtId="0" fontId="14" fillId="36" borderId="18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172" fontId="14" fillId="36" borderId="18" xfId="0" applyNumberFormat="1" applyFont="1" applyFill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36" borderId="61" xfId="0" applyFont="1" applyFill="1" applyBorder="1" applyAlignment="1">
      <alignment vertical="center"/>
    </xf>
    <xf numFmtId="172" fontId="14" fillId="36" borderId="61" xfId="0" applyNumberFormat="1" applyFont="1" applyFill="1" applyBorder="1" applyAlignment="1">
      <alignment horizontal="center" vertical="center"/>
    </xf>
    <xf numFmtId="0" fontId="14" fillId="0" borderId="51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172" fontId="14" fillId="36" borderId="56" xfId="0" applyNumberFormat="1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2" xfId="0" applyFont="1" applyBorder="1" applyAlignment="1">
      <alignment vertical="center" wrapText="1"/>
    </xf>
    <xf numFmtId="0" fontId="14" fillId="0" borderId="19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172" fontId="14" fillId="36" borderId="19" xfId="0" applyNumberFormat="1" applyFont="1" applyFill="1" applyBorder="1" applyAlignment="1">
      <alignment horizontal="center" vertical="center"/>
    </xf>
    <xf numFmtId="0" fontId="9" fillId="37" borderId="62" xfId="0" applyFont="1" applyFill="1" applyBorder="1" applyAlignment="1">
      <alignment horizontal="center" vertical="center"/>
    </xf>
    <xf numFmtId="0" fontId="9" fillId="37" borderId="63" xfId="0" applyFont="1" applyFill="1" applyBorder="1" applyAlignment="1">
      <alignment horizontal="center" vertical="center"/>
    </xf>
    <xf numFmtId="174" fontId="9" fillId="37" borderId="56" xfId="0" applyNumberFormat="1" applyFont="1" applyFill="1" applyBorder="1" applyAlignment="1">
      <alignment horizontal="center" vertical="center"/>
    </xf>
    <xf numFmtId="172" fontId="14" fillId="36" borderId="27" xfId="0" applyNumberFormat="1" applyFont="1" applyFill="1" applyBorder="1" applyAlignment="1">
      <alignment vertical="center"/>
    </xf>
    <xf numFmtId="44" fontId="0" fillId="0" borderId="0" xfId="49" applyFont="1" applyAlignment="1">
      <alignment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44" fontId="2" fillId="38" borderId="0" xfId="49" applyFont="1" applyFill="1" applyAlignment="1">
      <alignment horizontal="center"/>
    </xf>
    <xf numFmtId="0" fontId="0" fillId="4" borderId="64" xfId="59" applyFont="1" applyFill="1" applyBorder="1">
      <alignment/>
      <protection/>
    </xf>
    <xf numFmtId="44" fontId="0" fillId="8" borderId="0" xfId="49" applyFont="1" applyFill="1" applyAlignment="1">
      <alignment/>
    </xf>
    <xf numFmtId="0" fontId="0" fillId="4" borderId="65" xfId="59" applyFont="1" applyFill="1" applyBorder="1">
      <alignment/>
      <protection/>
    </xf>
    <xf numFmtId="0" fontId="0" fillId="4" borderId="66" xfId="59" applyFont="1" applyFill="1" applyBorder="1">
      <alignment/>
      <protection/>
    </xf>
    <xf numFmtId="0" fontId="0" fillId="3" borderId="64" xfId="59" applyFont="1" applyFill="1" applyBorder="1">
      <alignment/>
      <protection/>
    </xf>
    <xf numFmtId="0" fontId="0" fillId="3" borderId="65" xfId="59" applyFont="1" applyFill="1" applyBorder="1">
      <alignment/>
      <protection/>
    </xf>
    <xf numFmtId="0" fontId="0" fillId="3" borderId="66" xfId="59" applyFont="1" applyFill="1" applyBorder="1">
      <alignment/>
      <protection/>
    </xf>
    <xf numFmtId="0" fontId="0" fillId="42" borderId="64" xfId="59" applyFont="1" applyFill="1" applyBorder="1">
      <alignment/>
      <protection/>
    </xf>
    <xf numFmtId="0" fontId="0" fillId="42" borderId="65" xfId="59" applyFont="1" applyFill="1" applyBorder="1">
      <alignment/>
      <protection/>
    </xf>
    <xf numFmtId="0" fontId="0" fillId="42" borderId="66" xfId="59" applyFont="1" applyFill="1" applyBorder="1">
      <alignment/>
      <protection/>
    </xf>
    <xf numFmtId="0" fontId="0" fillId="38" borderId="64" xfId="59" applyFont="1" applyFill="1" applyBorder="1">
      <alignment/>
      <protection/>
    </xf>
    <xf numFmtId="0" fontId="0" fillId="38" borderId="65" xfId="59" applyFont="1" applyFill="1" applyBorder="1">
      <alignment/>
      <protection/>
    </xf>
    <xf numFmtId="0" fontId="0" fillId="38" borderId="66" xfId="59" applyFont="1" applyFill="1" applyBorder="1">
      <alignment/>
      <protection/>
    </xf>
    <xf numFmtId="175" fontId="0" fillId="11" borderId="64" xfId="59" applyNumberFormat="1" applyFont="1" applyFill="1" applyBorder="1" applyAlignment="1">
      <alignment horizontal="left"/>
      <protection/>
    </xf>
    <xf numFmtId="175" fontId="0" fillId="11" borderId="65" xfId="59" applyNumberFormat="1" applyFont="1" applyFill="1" applyBorder="1">
      <alignment/>
      <protection/>
    </xf>
    <xf numFmtId="175" fontId="0" fillId="11" borderId="66" xfId="59" applyNumberFormat="1" applyFont="1" applyFill="1" applyBorder="1">
      <alignment/>
      <protection/>
    </xf>
    <xf numFmtId="175" fontId="0" fillId="13" borderId="64" xfId="59" applyNumberFormat="1" applyFont="1" applyFill="1" applyBorder="1">
      <alignment/>
      <protection/>
    </xf>
    <xf numFmtId="175" fontId="0" fillId="13" borderId="65" xfId="59" applyNumberFormat="1" applyFont="1" applyFill="1" applyBorder="1">
      <alignment/>
      <protection/>
    </xf>
    <xf numFmtId="175" fontId="0" fillId="13" borderId="66" xfId="59" applyNumberFormat="1" applyFont="1" applyFill="1" applyBorder="1">
      <alignment/>
      <protection/>
    </xf>
    <xf numFmtId="172" fontId="0" fillId="0" borderId="0" xfId="0" applyNumberFormat="1" applyAlignment="1">
      <alignment/>
    </xf>
    <xf numFmtId="39" fontId="3" fillId="0" borderId="22" xfId="0" applyNumberFormat="1" applyFont="1" applyBorder="1" applyAlignment="1">
      <alignment horizontal="center" vertical="center" wrapText="1"/>
    </xf>
    <xf numFmtId="39" fontId="3" fillId="0" borderId="18" xfId="0" applyNumberFormat="1" applyFont="1" applyBorder="1" applyAlignment="1">
      <alignment horizontal="center" vertical="center" wrapText="1"/>
    </xf>
    <xf numFmtId="39" fontId="3" fillId="0" borderId="20" xfId="0" applyNumberFormat="1" applyFont="1" applyBorder="1" applyAlignment="1">
      <alignment horizontal="center" vertical="center" wrapText="1"/>
    </xf>
    <xf numFmtId="39" fontId="3" fillId="0" borderId="22" xfId="0" applyNumberFormat="1" applyFont="1" applyBorder="1" applyAlignment="1">
      <alignment horizontal="center" vertical="center"/>
    </xf>
    <xf numFmtId="39" fontId="3" fillId="0" borderId="18" xfId="0" applyNumberFormat="1" applyFont="1" applyBorder="1" applyAlignment="1">
      <alignment horizontal="center" vertical="center"/>
    </xf>
    <xf numFmtId="39" fontId="3" fillId="0" borderId="20" xfId="0" applyNumberFormat="1" applyFont="1" applyBorder="1" applyAlignment="1">
      <alignment horizontal="center" vertical="center"/>
    </xf>
    <xf numFmtId="39" fontId="3" fillId="0" borderId="56" xfId="0" applyNumberFormat="1" applyFont="1" applyBorder="1" applyAlignment="1">
      <alignment horizontal="center" vertical="center" wrapText="1"/>
    </xf>
    <xf numFmtId="39" fontId="3" fillId="0" borderId="5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35" borderId="36" xfId="0" applyFont="1" applyFill="1" applyBorder="1" applyAlignment="1">
      <alignment horizontal="center" vertical="center"/>
    </xf>
    <xf numFmtId="0" fontId="2" fillId="35" borderId="67" xfId="0" applyFont="1" applyFill="1" applyBorder="1" applyAlignment="1">
      <alignment horizontal="center" vertical="center"/>
    </xf>
    <xf numFmtId="39" fontId="11" fillId="0" borderId="0" xfId="0" applyNumberFormat="1" applyFont="1" applyAlignment="1">
      <alignment horizontal="center"/>
    </xf>
    <xf numFmtId="39" fontId="13" fillId="37" borderId="32" xfId="0" applyNumberFormat="1" applyFont="1" applyFill="1" applyBorder="1" applyAlignment="1">
      <alignment horizontal="center" vertical="center"/>
    </xf>
    <xf numFmtId="39" fontId="13" fillId="37" borderId="19" xfId="0" applyNumberFormat="1" applyFont="1" applyFill="1" applyBorder="1" applyAlignment="1">
      <alignment horizontal="center" vertical="center"/>
    </xf>
    <xf numFmtId="39" fontId="13" fillId="37" borderId="60" xfId="0" applyNumberFormat="1" applyFont="1" applyFill="1" applyBorder="1" applyAlignment="1">
      <alignment horizontal="center" vertical="center"/>
    </xf>
    <xf numFmtId="39" fontId="13" fillId="37" borderId="51" xfId="0" applyNumberFormat="1" applyFont="1" applyFill="1" applyBorder="1" applyAlignment="1">
      <alignment horizontal="center" vertical="center"/>
    </xf>
    <xf numFmtId="39" fontId="13" fillId="37" borderId="61" xfId="0" applyNumberFormat="1" applyFont="1" applyFill="1" applyBorder="1" applyAlignment="1">
      <alignment horizontal="center" vertical="center"/>
    </xf>
    <xf numFmtId="39" fontId="13" fillId="37" borderId="37" xfId="0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9" fontId="5" fillId="37" borderId="42" xfId="0" applyNumberFormat="1" applyFont="1" applyFill="1" applyBorder="1" applyAlignment="1">
      <alignment horizontal="center" vertical="center"/>
    </xf>
    <xf numFmtId="39" fontId="5" fillId="37" borderId="43" xfId="0" applyNumberFormat="1" applyFont="1" applyFill="1" applyBorder="1" applyAlignment="1">
      <alignment horizontal="center" vertical="center"/>
    </xf>
    <xf numFmtId="172" fontId="10" fillId="0" borderId="29" xfId="0" applyNumberFormat="1" applyFont="1" applyBorder="1" applyAlignment="1">
      <alignment horizontal="center" vertical="center"/>
    </xf>
    <xf numFmtId="172" fontId="10" fillId="0" borderId="18" xfId="0" applyNumberFormat="1" applyFont="1" applyBorder="1" applyAlignment="1">
      <alignment horizontal="center" vertical="center"/>
    </xf>
    <xf numFmtId="172" fontId="10" fillId="0" borderId="56" xfId="0" applyNumberFormat="1" applyFont="1" applyBorder="1" applyAlignment="1">
      <alignment horizontal="center" vertical="center"/>
    </xf>
    <xf numFmtId="172" fontId="10" fillId="0" borderId="39" xfId="0" applyNumberFormat="1" applyFont="1" applyBorder="1" applyAlignment="1">
      <alignment horizontal="center" vertical="center" wrapText="1"/>
    </xf>
    <xf numFmtId="172" fontId="10" fillId="0" borderId="53" xfId="0" applyNumberFormat="1" applyFont="1" applyBorder="1" applyAlignment="1">
      <alignment horizontal="center" vertical="center" wrapText="1"/>
    </xf>
    <xf numFmtId="172" fontId="10" fillId="0" borderId="57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72" fontId="14" fillId="36" borderId="39" xfId="0" applyNumberFormat="1" applyFont="1" applyFill="1" applyBorder="1" applyAlignment="1">
      <alignment horizontal="center" vertical="center"/>
    </xf>
    <xf numFmtId="172" fontId="14" fillId="36" borderId="57" xfId="0" applyNumberFormat="1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72" fontId="14" fillId="36" borderId="53" xfId="0" applyNumberFormat="1" applyFont="1" applyFill="1" applyBorder="1" applyAlignment="1">
      <alignment horizontal="center" vertical="center"/>
    </xf>
    <xf numFmtId="0" fontId="5" fillId="37" borderId="32" xfId="61" applyFont="1" applyFill="1" applyBorder="1" applyAlignment="1">
      <alignment horizontal="center" vertical="center"/>
      <protection/>
    </xf>
    <xf numFmtId="0" fontId="5" fillId="37" borderId="19" xfId="61" applyFont="1" applyFill="1" applyBorder="1" applyAlignment="1">
      <alignment horizontal="center" vertical="center"/>
      <protection/>
    </xf>
    <xf numFmtId="17" fontId="2" fillId="38" borderId="21" xfId="49" applyNumberFormat="1" applyFont="1" applyFill="1" applyBorder="1" applyAlignment="1">
      <alignment horizontal="center" vertical="center"/>
    </xf>
    <xf numFmtId="17" fontId="2" fillId="38" borderId="11" xfId="49" applyNumberFormat="1" applyFont="1" applyFill="1" applyBorder="1" applyAlignment="1">
      <alignment horizontal="center" vertical="center"/>
    </xf>
    <xf numFmtId="17" fontId="2" fillId="38" borderId="24" xfId="49" applyNumberFormat="1" applyFont="1" applyFill="1" applyBorder="1" applyAlignment="1">
      <alignment horizontal="center" vertical="center"/>
    </xf>
    <xf numFmtId="17" fontId="2" fillId="38" borderId="23" xfId="49" applyNumberFormat="1" applyFont="1" applyFill="1" applyBorder="1" applyAlignment="1">
      <alignment horizontal="center" vertical="center"/>
    </xf>
    <xf numFmtId="17" fontId="2" fillId="38" borderId="13" xfId="49" applyNumberFormat="1" applyFont="1" applyFill="1" applyBorder="1" applyAlignment="1">
      <alignment horizontal="center" vertical="center"/>
    </xf>
    <xf numFmtId="17" fontId="2" fillId="38" borderId="26" xfId="49" applyNumberFormat="1" applyFont="1" applyFill="1" applyBorder="1" applyAlignment="1">
      <alignment horizontal="center" vertic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2 2" xfId="52"/>
    <cellStyle name="Moneda 3" xfId="53"/>
    <cellStyle name="Moneda 4" xfId="54"/>
    <cellStyle name="Moneda 5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as" xfId="62"/>
    <cellStyle name="Notas 2" xfId="63"/>
    <cellStyle name="Percent" xfId="64"/>
    <cellStyle name="Porcentual 2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udia\Datos%20de%20programa\Fomine%20Software\Winpopup%20LAN%20Messenger\Received%20Files\Temp\Carmelo%20-%20Excel\Conceptos%20Especiales%20Agosto%202008%20Nexu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udia\Datos%20de%20programa\Fomine%20Software\Winpopup%20LAN%20Messenger\Received%20Files\Temp\Marcelo%20-%20Excel\Aumento%20Mayo%20Junio%202008\Mayo%20y%20Junio%20con%20coeficien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ibro3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udia\Datos%20de%20programa\Fomine%20Software\Winpopup%20LAN%20Messenger\Received%20Files\Temp\Marcelo%20-%20Excel\Grilla\La%20que%20vale%20Junio%20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udia\Datos%20de%20programa\Fomine%20Software\Winpopup%20LAN%20Messenger\Received%20Files\Temp\_Escalas%20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udia\Datos%20de%20programa\Fomine%20Software\Winpopup%20LAN%20Messenger\Received%20Files\Temp\Marcelo%20-%20Excel\Pase%20a%20Provincia\Codigos%20Var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ras"/>
      <sheetName val="Cargos"/>
      <sheetName val="Nove Hs"/>
      <sheetName val="NoveCargos"/>
      <sheetName val="Basico"/>
      <sheetName val="Deps"/>
      <sheetName val="Ant"/>
      <sheetName val="Ape"/>
    </sheetNames>
    <sheetDataSet>
      <sheetData sheetId="5">
        <row r="1">
          <cell r="A1">
            <v>101</v>
          </cell>
          <cell r="B1" t="str">
            <v>PERSONAL SUPERIOR</v>
          </cell>
        </row>
        <row r="2">
          <cell r="A2">
            <v>201</v>
          </cell>
          <cell r="B2" t="str">
            <v>DPTO. EJECUTIVO</v>
          </cell>
        </row>
        <row r="3">
          <cell r="A3">
            <v>202</v>
          </cell>
          <cell r="B3" t="str">
            <v>SECRETARIA PRIVADA</v>
          </cell>
        </row>
        <row r="4">
          <cell r="A4">
            <v>203</v>
          </cell>
          <cell r="B4" t="str">
            <v>DIR.REL.PUBLIC.Y TUR</v>
          </cell>
        </row>
        <row r="5">
          <cell r="A5">
            <v>204</v>
          </cell>
          <cell r="B5" t="str">
            <v>DIR. DE CEREMONIAL</v>
          </cell>
        </row>
        <row r="6">
          <cell r="A6">
            <v>205</v>
          </cell>
          <cell r="B6" t="str">
            <v>COORD DE GABINETE</v>
          </cell>
        </row>
        <row r="7">
          <cell r="A7">
            <v>206</v>
          </cell>
          <cell r="B7" t="str">
            <v>SUB-SEC.VIVIENDA SOCIAL</v>
          </cell>
        </row>
        <row r="8">
          <cell r="A8">
            <v>251</v>
          </cell>
          <cell r="B8" t="str">
            <v>SEC.CULT DEP Y TUR</v>
          </cell>
        </row>
        <row r="9">
          <cell r="A9">
            <v>252</v>
          </cell>
          <cell r="B9" t="str">
            <v>SUBSECR.DE CULTURA</v>
          </cell>
        </row>
        <row r="10">
          <cell r="A10">
            <v>253</v>
          </cell>
          <cell r="B10" t="str">
            <v>QUINTA TRABUCCO</v>
          </cell>
        </row>
        <row r="11">
          <cell r="A11">
            <v>254</v>
          </cell>
          <cell r="B11" t="str">
            <v>CEN.CUL.MUNIC.MUNRO</v>
          </cell>
        </row>
        <row r="12">
          <cell r="A12">
            <v>255</v>
          </cell>
          <cell r="B12" t="str">
            <v>BALLET FOLKLORICO</v>
          </cell>
        </row>
        <row r="13">
          <cell r="A13">
            <v>256</v>
          </cell>
          <cell r="B13" t="str">
            <v>TALLERES BARRIALES</v>
          </cell>
        </row>
        <row r="14">
          <cell r="A14">
            <v>257</v>
          </cell>
          <cell r="B14" t="str">
            <v>DIR.GRAL.CTRO.DEPOR.</v>
          </cell>
        </row>
        <row r="15">
          <cell r="A15">
            <v>258</v>
          </cell>
          <cell r="B15" t="str">
            <v>CTO.NAT.FLORIDA OE.</v>
          </cell>
        </row>
        <row r="16">
          <cell r="A16">
            <v>259</v>
          </cell>
          <cell r="B16" t="str">
            <v>SUBS.DE DEPORTES</v>
          </cell>
        </row>
        <row r="17">
          <cell r="A17">
            <v>260</v>
          </cell>
          <cell r="B17" t="str">
            <v>CENTRO REC 3RA EDAD</v>
          </cell>
        </row>
        <row r="18">
          <cell r="A18">
            <v>261</v>
          </cell>
          <cell r="B18" t="str">
            <v>CTO.REC.NAT.V.MARTEL</v>
          </cell>
        </row>
        <row r="19">
          <cell r="A19">
            <v>262</v>
          </cell>
          <cell r="B19" t="str">
            <v>SUBSECR.TURISMO</v>
          </cell>
        </row>
        <row r="20">
          <cell r="A20">
            <v>263</v>
          </cell>
          <cell r="B20" t="str">
            <v>ESCUELA CONT.DE CINE</v>
          </cell>
        </row>
        <row r="21">
          <cell r="A21">
            <v>301</v>
          </cell>
          <cell r="B21" t="str">
            <v>SECRETARIA DE GOBIER</v>
          </cell>
        </row>
        <row r="22">
          <cell r="A22">
            <v>303</v>
          </cell>
          <cell r="B22" t="str">
            <v>DIR.INSP.TEC.VEHICUL</v>
          </cell>
        </row>
        <row r="23">
          <cell r="A23">
            <v>304</v>
          </cell>
          <cell r="B23" t="str">
            <v>DIR.DE PERSONAL</v>
          </cell>
        </row>
        <row r="24">
          <cell r="A24">
            <v>305</v>
          </cell>
          <cell r="B24" t="str">
            <v>DIR.ADMINIST.Y LEGIS</v>
          </cell>
        </row>
        <row r="25">
          <cell r="A25">
            <v>306</v>
          </cell>
          <cell r="B25" t="str">
            <v>DEP.MESA GEN.DE ENTR</v>
          </cell>
        </row>
        <row r="26">
          <cell r="A26">
            <v>307</v>
          </cell>
          <cell r="B26" t="str">
            <v>DIVISION ARCHIVO</v>
          </cell>
        </row>
        <row r="27">
          <cell r="A27">
            <v>308</v>
          </cell>
          <cell r="B27" t="str">
            <v>DEP. IMPRESIONES</v>
          </cell>
        </row>
        <row r="28">
          <cell r="A28">
            <v>309</v>
          </cell>
          <cell r="B28" t="str">
            <v>PRENSA Y DIFUSION</v>
          </cell>
        </row>
        <row r="29">
          <cell r="A29">
            <v>310</v>
          </cell>
          <cell r="B29" t="str">
            <v>DIRECCION MAYORDOMIA</v>
          </cell>
        </row>
        <row r="30">
          <cell r="A30">
            <v>311</v>
          </cell>
          <cell r="B30" t="str">
            <v>DIV.INFORM.Y ASESOR.</v>
          </cell>
        </row>
        <row r="31">
          <cell r="A31">
            <v>312</v>
          </cell>
          <cell r="B31" t="str">
            <v>DELEG.FLORIDA OESTE</v>
          </cell>
        </row>
        <row r="32">
          <cell r="A32">
            <v>313</v>
          </cell>
          <cell r="B32" t="str">
            <v>DELEG.VILLA MARTELLI</v>
          </cell>
        </row>
        <row r="33">
          <cell r="A33">
            <v>314</v>
          </cell>
          <cell r="B33" t="str">
            <v>DELEG.CARAPACHAY</v>
          </cell>
        </row>
        <row r="34">
          <cell r="A34">
            <v>315</v>
          </cell>
          <cell r="B34" t="str">
            <v>DELEGACION MUNRO</v>
          </cell>
        </row>
        <row r="35">
          <cell r="A35">
            <v>316</v>
          </cell>
          <cell r="B35" t="str">
            <v>DELEG.FLORIDA</v>
          </cell>
        </row>
        <row r="36">
          <cell r="A36">
            <v>317</v>
          </cell>
          <cell r="B36" t="str">
            <v>DELEG.VILLA ADELINA</v>
          </cell>
        </row>
        <row r="37">
          <cell r="A37">
            <v>318</v>
          </cell>
          <cell r="B37" t="str">
            <v>SUBS.EDUC. Y CULTURA</v>
          </cell>
        </row>
        <row r="38">
          <cell r="A38">
            <v>321</v>
          </cell>
          <cell r="B38" t="str">
            <v>DIREC.DE EDUCACION</v>
          </cell>
        </row>
        <row r="39">
          <cell r="A39">
            <v>322</v>
          </cell>
          <cell r="B39" t="str">
            <v>DTO.TEC.MULTIDICIPLI</v>
          </cell>
        </row>
        <row r="40">
          <cell r="A40">
            <v>323</v>
          </cell>
          <cell r="B40" t="str">
            <v>ESCUELA MUN.PAULA A.</v>
          </cell>
        </row>
        <row r="41">
          <cell r="A41">
            <v>324</v>
          </cell>
          <cell r="B41" t="str">
            <v>ESC.MUN.ARTES Y OFIC</v>
          </cell>
        </row>
        <row r="42">
          <cell r="A42">
            <v>325</v>
          </cell>
          <cell r="B42" t="str">
            <v>CTRO.FORMAC.LABORAL</v>
          </cell>
        </row>
        <row r="43">
          <cell r="A43">
            <v>326</v>
          </cell>
          <cell r="B43" t="str">
            <v>INSTITUTO DE MUSICA</v>
          </cell>
        </row>
        <row r="44">
          <cell r="A44">
            <v>327</v>
          </cell>
          <cell r="B44" t="str">
            <v>ESC.MUNIC.DE AJEDREZ</v>
          </cell>
        </row>
        <row r="45">
          <cell r="A45">
            <v>328</v>
          </cell>
          <cell r="B45" t="str">
            <v>JAR.INFAN.MUN.NRO.1</v>
          </cell>
        </row>
        <row r="46">
          <cell r="A46">
            <v>329</v>
          </cell>
          <cell r="B46" t="str">
            <v>JAR.INF.MUNIC.NRO.2</v>
          </cell>
        </row>
        <row r="47">
          <cell r="A47">
            <v>330</v>
          </cell>
          <cell r="B47" t="str">
            <v>JAR.INF.MUNIC.NRO.3</v>
          </cell>
        </row>
        <row r="48">
          <cell r="A48">
            <v>331</v>
          </cell>
          <cell r="B48" t="str">
            <v>JAR.INF.MUNIC.NRO.4</v>
          </cell>
        </row>
        <row r="49">
          <cell r="A49">
            <v>332</v>
          </cell>
          <cell r="B49" t="str">
            <v>JAR.INF.MUNIC.NRO.5</v>
          </cell>
        </row>
        <row r="50">
          <cell r="A50">
            <v>333</v>
          </cell>
          <cell r="B50" t="str">
            <v>JAR.INF.MUNIC.NRO.6</v>
          </cell>
        </row>
        <row r="51">
          <cell r="A51">
            <v>334</v>
          </cell>
          <cell r="B51" t="str">
            <v>JAR.INF.MUNIC.NRO.7</v>
          </cell>
        </row>
        <row r="52">
          <cell r="A52">
            <v>335</v>
          </cell>
          <cell r="B52" t="str">
            <v>JAR.INF.MUNIC.NRO.8</v>
          </cell>
        </row>
        <row r="53">
          <cell r="A53">
            <v>336</v>
          </cell>
          <cell r="B53" t="str">
            <v>JAR.INF.MUNIC.NRO.9</v>
          </cell>
        </row>
        <row r="54">
          <cell r="A54">
            <v>337</v>
          </cell>
          <cell r="B54" t="str">
            <v>JAR.INF.MUNIC.NRO.10</v>
          </cell>
        </row>
        <row r="55">
          <cell r="A55">
            <v>338</v>
          </cell>
          <cell r="B55" t="str">
            <v>SUB-SECRET.LEG.Y TEC</v>
          </cell>
        </row>
        <row r="56">
          <cell r="A56">
            <v>339</v>
          </cell>
          <cell r="B56" t="str">
            <v>DIR.CONTENC.Y JUICIO</v>
          </cell>
        </row>
        <row r="57">
          <cell r="A57">
            <v>340</v>
          </cell>
          <cell r="B57" t="str">
            <v>DIR.ASESORAMIEN.LEGA</v>
          </cell>
        </row>
        <row r="58">
          <cell r="A58">
            <v>341</v>
          </cell>
          <cell r="B58" t="str">
            <v>DIR.APREM.Y DEF.CRED</v>
          </cell>
        </row>
        <row r="59">
          <cell r="A59">
            <v>342</v>
          </cell>
          <cell r="B59" t="str">
            <v>SUB-SECRET.INSP.GENE</v>
          </cell>
        </row>
        <row r="60">
          <cell r="A60">
            <v>343</v>
          </cell>
          <cell r="B60" t="str">
            <v>DIR.REG.LIC.CONDUCIR</v>
          </cell>
        </row>
        <row r="61">
          <cell r="A61">
            <v>344</v>
          </cell>
          <cell r="B61" t="str">
            <v>DIR.CONTRAL.E.INSPEC</v>
          </cell>
        </row>
        <row r="62">
          <cell r="A62">
            <v>345</v>
          </cell>
          <cell r="B62" t="str">
            <v>DIR.HABILIT.Y PERMIS</v>
          </cell>
        </row>
        <row r="63">
          <cell r="A63">
            <v>346</v>
          </cell>
          <cell r="B63" t="str">
            <v>DIR.HIGIENE INDUSTR.</v>
          </cell>
        </row>
        <row r="64">
          <cell r="A64">
            <v>347</v>
          </cell>
          <cell r="B64" t="str">
            <v>DIREC. DE  TRANSITO</v>
          </cell>
        </row>
        <row r="65">
          <cell r="A65">
            <v>348</v>
          </cell>
          <cell r="B65" t="str">
            <v>DIR.GRAL.SEGURIDAD.</v>
          </cell>
        </row>
        <row r="66">
          <cell r="A66">
            <v>349</v>
          </cell>
          <cell r="B66" t="str">
            <v>DIR.REPOSITORIO MUN.</v>
          </cell>
        </row>
        <row r="67">
          <cell r="A67">
            <v>350</v>
          </cell>
          <cell r="B67" t="str">
            <v>JARDIN MATERNAL 10</v>
          </cell>
        </row>
        <row r="68">
          <cell r="A68">
            <v>351</v>
          </cell>
          <cell r="B68" t="str">
            <v>JARDIN MAT NRO 9</v>
          </cell>
        </row>
        <row r="69">
          <cell r="A69">
            <v>352</v>
          </cell>
          <cell r="B69" t="str">
            <v>DIV.JAR.MATERNAL N.1</v>
          </cell>
        </row>
        <row r="70">
          <cell r="A70">
            <v>353</v>
          </cell>
          <cell r="B70" t="str">
            <v>DIV.JAR.MATERNAL N.2</v>
          </cell>
        </row>
        <row r="71">
          <cell r="A71">
            <v>354</v>
          </cell>
          <cell r="B71" t="str">
            <v>DIV.JAR.MATERNAL N.3</v>
          </cell>
        </row>
        <row r="72">
          <cell r="A72">
            <v>355</v>
          </cell>
          <cell r="B72" t="str">
            <v>DIV.JAR.MATERNAL N.4</v>
          </cell>
        </row>
        <row r="73">
          <cell r="A73">
            <v>356</v>
          </cell>
          <cell r="B73" t="str">
            <v>DIV.JAR.MATERNAL N.5</v>
          </cell>
        </row>
        <row r="74">
          <cell r="A74">
            <v>357</v>
          </cell>
          <cell r="B74" t="str">
            <v>DIV.JAR.MATERNAL N.6</v>
          </cell>
        </row>
        <row r="75">
          <cell r="A75">
            <v>358</v>
          </cell>
          <cell r="B75" t="str">
            <v>DIV.JAR.MATERNAL N.7</v>
          </cell>
        </row>
        <row r="76">
          <cell r="A76">
            <v>383</v>
          </cell>
          <cell r="B76" t="str">
            <v>DIV.JAR.MATERNAL N.14</v>
          </cell>
        </row>
        <row r="77">
          <cell r="A77">
            <v>359</v>
          </cell>
          <cell r="B77" t="str">
            <v>DIV.JAR.MATERNAL N.8</v>
          </cell>
        </row>
        <row r="78">
          <cell r="A78">
            <v>360</v>
          </cell>
          <cell r="B78" t="str">
            <v>PERS.ADSCRIPTO EJEC</v>
          </cell>
        </row>
        <row r="79">
          <cell r="A79">
            <v>361</v>
          </cell>
          <cell r="B79" t="str">
            <v>ADSCRIPTOS(GOBIERNO)</v>
          </cell>
        </row>
        <row r="80">
          <cell r="A80">
            <v>362</v>
          </cell>
          <cell r="B80" t="str">
            <v>DIV.JAR.MATERNAL N.11</v>
          </cell>
        </row>
        <row r="81">
          <cell r="A81">
            <v>363</v>
          </cell>
          <cell r="B81" t="str">
            <v>JUBILACIONES (PERS.)</v>
          </cell>
        </row>
        <row r="82">
          <cell r="A82">
            <v>364</v>
          </cell>
          <cell r="B82" t="str">
            <v>DIV.JAR.MATERNAL N.12</v>
          </cell>
        </row>
        <row r="83">
          <cell r="A83">
            <v>365</v>
          </cell>
          <cell r="B83" t="str">
            <v>PERFECC.DOCENTE</v>
          </cell>
        </row>
        <row r="84">
          <cell r="A84">
            <v>366</v>
          </cell>
          <cell r="B84" t="str">
            <v>ADSCRIPTOS(DOCENTES)</v>
          </cell>
        </row>
        <row r="85">
          <cell r="A85">
            <v>367</v>
          </cell>
          <cell r="B85" t="str">
            <v>CENTRO EL CEIBO</v>
          </cell>
        </row>
        <row r="86">
          <cell r="A86">
            <v>368</v>
          </cell>
          <cell r="B86" t="str">
            <v>JARDIN MATERNAL Nº 13</v>
          </cell>
        </row>
        <row r="87">
          <cell r="A87">
            <v>369</v>
          </cell>
          <cell r="B87" t="str">
            <v>DEL. PUENTE SAAVEDRA</v>
          </cell>
        </row>
        <row r="88">
          <cell r="A88">
            <v>370</v>
          </cell>
          <cell r="B88" t="str">
            <v>PASEO DE LA COSTA</v>
          </cell>
        </row>
        <row r="89">
          <cell r="A89">
            <v>371</v>
          </cell>
          <cell r="B89" t="str">
            <v>DELEGACION LA LUCILA</v>
          </cell>
        </row>
        <row r="90">
          <cell r="A90">
            <v>372</v>
          </cell>
          <cell r="B90" t="str">
            <v>D.GRAL.COORD.DELEG.</v>
          </cell>
        </row>
        <row r="91">
          <cell r="A91">
            <v>373</v>
          </cell>
          <cell r="B91" t="str">
            <v>CTRO.GEST. LA LOMA</v>
          </cell>
        </row>
        <row r="92">
          <cell r="A92">
            <v>374</v>
          </cell>
          <cell r="B92" t="str">
            <v>ESCUELA M.DE CINE</v>
          </cell>
        </row>
        <row r="93">
          <cell r="A93">
            <v>375</v>
          </cell>
          <cell r="B93" t="str">
            <v>D.G.C.EXT.PRODUCCION</v>
          </cell>
        </row>
        <row r="94">
          <cell r="A94">
            <v>376</v>
          </cell>
          <cell r="B94" t="str">
            <v>DIR.PRES.PATRIMONIO</v>
          </cell>
        </row>
        <row r="95">
          <cell r="A95">
            <v>377</v>
          </cell>
          <cell r="B95" t="str">
            <v>ESCRIBANIA MUNICIPAL</v>
          </cell>
        </row>
        <row r="96">
          <cell r="A96">
            <v>378</v>
          </cell>
          <cell r="B96" t="str">
            <v>GUIAS ESC.(PERSONAL)</v>
          </cell>
        </row>
        <row r="97">
          <cell r="A97">
            <v>379</v>
          </cell>
          <cell r="B97" t="str">
            <v>PERSONAL(ADSCRIPTOS)</v>
          </cell>
        </row>
        <row r="98">
          <cell r="A98">
            <v>380</v>
          </cell>
          <cell r="B98" t="str">
            <v>FISCALIA VTE.LOPEZ</v>
          </cell>
        </row>
        <row r="99">
          <cell r="A99">
            <v>381</v>
          </cell>
          <cell r="B99" t="str">
            <v>CENTRO CAP.MATEMAT.</v>
          </cell>
        </row>
        <row r="100">
          <cell r="A100">
            <v>382</v>
          </cell>
          <cell r="B100" t="str">
            <v>D.GRAL.DEF.CONSUMID.</v>
          </cell>
        </row>
        <row r="101">
          <cell r="A101">
            <v>401</v>
          </cell>
          <cell r="B101" t="str">
            <v>SECRET.ECON.Y HACIEN</v>
          </cell>
        </row>
        <row r="102">
          <cell r="A102">
            <v>402</v>
          </cell>
          <cell r="B102" t="str">
            <v>DIREC.DE CONTADURIA</v>
          </cell>
        </row>
        <row r="103">
          <cell r="A103">
            <v>403</v>
          </cell>
          <cell r="B103" t="str">
            <v>DIR.RECURSOS GRALES.</v>
          </cell>
        </row>
        <row r="104">
          <cell r="A104">
            <v>404</v>
          </cell>
          <cell r="B104" t="str">
            <v>DIR.COMPRAS Y LICIT.</v>
          </cell>
        </row>
        <row r="105">
          <cell r="A105">
            <v>405</v>
          </cell>
          <cell r="B105" t="str">
            <v>DIR.DE TESORERIA</v>
          </cell>
        </row>
        <row r="106">
          <cell r="A106">
            <v>406</v>
          </cell>
          <cell r="B106" t="str">
            <v>DIR.CENT.DE COMPUTOS</v>
          </cell>
        </row>
        <row r="107">
          <cell r="A107">
            <v>407</v>
          </cell>
          <cell r="B107" t="str">
            <v>SUB-DIR.PUBL.PROPAG.</v>
          </cell>
        </row>
        <row r="108">
          <cell r="A108">
            <v>408</v>
          </cell>
          <cell r="B108" t="str">
            <v>DIR.PLAN.URBANA-DES.</v>
          </cell>
        </row>
        <row r="109">
          <cell r="A109">
            <v>409</v>
          </cell>
          <cell r="B109" t="str">
            <v>DIR.REL.ENTID.INTER.</v>
          </cell>
        </row>
        <row r="110">
          <cell r="A110">
            <v>411</v>
          </cell>
          <cell r="B110" t="str">
            <v>SUB-DIR.CATASTRO</v>
          </cell>
        </row>
        <row r="111">
          <cell r="A111">
            <v>501</v>
          </cell>
          <cell r="B111" t="str">
            <v>DIR.POB.Y REL.COMUN.</v>
          </cell>
        </row>
        <row r="112">
          <cell r="A112">
            <v>502</v>
          </cell>
          <cell r="B112" t="str">
            <v>SECRET.SALUD PUBLICA</v>
          </cell>
        </row>
        <row r="113">
          <cell r="A113">
            <v>503</v>
          </cell>
          <cell r="B113" t="str">
            <v>DIR.DE PLANIFICACION</v>
          </cell>
        </row>
        <row r="114">
          <cell r="A114">
            <v>504</v>
          </cell>
          <cell r="B114" t="str">
            <v>DIR.BROMATOL.Y CALID</v>
          </cell>
        </row>
        <row r="115">
          <cell r="A115">
            <v>505</v>
          </cell>
          <cell r="B115" t="str">
            <v>DIR.AUDIT.Y CONTROL</v>
          </cell>
        </row>
        <row r="116">
          <cell r="A116">
            <v>506</v>
          </cell>
          <cell r="B116" t="str">
            <v>DIR.RECURSOS - SALUD</v>
          </cell>
        </row>
        <row r="117">
          <cell r="A117">
            <v>507</v>
          </cell>
          <cell r="B117" t="str">
            <v>DIR. EPIDEMIOLOGIA</v>
          </cell>
        </row>
        <row r="118">
          <cell r="A118">
            <v>508</v>
          </cell>
          <cell r="B118" t="str">
            <v>DIR.COORDINAC.SERVIC</v>
          </cell>
        </row>
        <row r="119">
          <cell r="A119">
            <v>509</v>
          </cell>
          <cell r="B119" t="str">
            <v>DIR. SALUD AMBIENTAL</v>
          </cell>
        </row>
        <row r="120">
          <cell r="A120">
            <v>510</v>
          </cell>
          <cell r="B120" t="str">
            <v>DIR.MATERN.SAN.ROSA</v>
          </cell>
        </row>
        <row r="121">
          <cell r="A121">
            <v>511</v>
          </cell>
          <cell r="B121" t="str">
            <v>DIR. HOSPITAL MUNIC.</v>
          </cell>
        </row>
        <row r="122">
          <cell r="A122">
            <v>512</v>
          </cell>
          <cell r="B122" t="str">
            <v>DIREC.DISCAPACIDAD</v>
          </cell>
        </row>
        <row r="123">
          <cell r="A123">
            <v>513</v>
          </cell>
          <cell r="B123" t="str">
            <v>DIR.GERIATRIA</v>
          </cell>
        </row>
        <row r="124">
          <cell r="A124">
            <v>514</v>
          </cell>
          <cell r="B124" t="str">
            <v>INSTIT.ANTIRRABICO</v>
          </cell>
        </row>
        <row r="125">
          <cell r="A125">
            <v>515</v>
          </cell>
          <cell r="B125" t="str">
            <v>SUB-DIR.ZOONOSIS</v>
          </cell>
        </row>
        <row r="126">
          <cell r="A126">
            <v>516</v>
          </cell>
          <cell r="B126" t="str">
            <v>UNID.DR.NEGRETE</v>
          </cell>
        </row>
        <row r="127">
          <cell r="A127">
            <v>517</v>
          </cell>
          <cell r="B127" t="str">
            <v>UNID.DR.BURMAN</v>
          </cell>
        </row>
        <row r="128">
          <cell r="A128">
            <v>518</v>
          </cell>
          <cell r="B128" t="str">
            <v>UNID.DR.RAVAZZOLI</v>
          </cell>
        </row>
        <row r="129">
          <cell r="A129">
            <v>519</v>
          </cell>
          <cell r="B129" t="str">
            <v>UNIDAD SCALISE</v>
          </cell>
        </row>
        <row r="130">
          <cell r="A130">
            <v>520</v>
          </cell>
          <cell r="B130" t="str">
            <v>UNID.DR.ILLIA</v>
          </cell>
        </row>
        <row r="131">
          <cell r="A131">
            <v>521</v>
          </cell>
          <cell r="B131" t="str">
            <v>DIR.ATEN.PRIMARIA</v>
          </cell>
        </row>
        <row r="132">
          <cell r="A132">
            <v>522</v>
          </cell>
          <cell r="B132" t="str">
            <v>INSTITUTO BIGNONE</v>
          </cell>
        </row>
        <row r="133">
          <cell r="A133">
            <v>523</v>
          </cell>
          <cell r="B133" t="str">
            <v>SALA 12 DE OCTUBRE</v>
          </cell>
        </row>
        <row r="134">
          <cell r="A134">
            <v>524</v>
          </cell>
          <cell r="B134" t="str">
            <v>SALA PRIMAVESI</v>
          </cell>
        </row>
        <row r="135">
          <cell r="A135">
            <v>525</v>
          </cell>
          <cell r="B135" t="str">
            <v>SALA ANGEL CHAVEZ</v>
          </cell>
        </row>
        <row r="136">
          <cell r="A136">
            <v>526</v>
          </cell>
          <cell r="B136" t="str">
            <v>SALA HECTOR LLOBERA</v>
          </cell>
        </row>
        <row r="137">
          <cell r="A137">
            <v>527</v>
          </cell>
          <cell r="B137" t="str">
            <v>SALA HORACIO ROTJER</v>
          </cell>
        </row>
        <row r="138">
          <cell r="A138">
            <v>528</v>
          </cell>
          <cell r="B138" t="str">
            <v>DIR.BIENESTAR ANIMAL</v>
          </cell>
        </row>
        <row r="139">
          <cell r="A139">
            <v>529</v>
          </cell>
          <cell r="B139" t="str">
            <v>SALA SARGENTO CABRAL</v>
          </cell>
        </row>
        <row r="140">
          <cell r="A140">
            <v>530</v>
          </cell>
          <cell r="B140" t="str">
            <v>SALA J.AXENFELD</v>
          </cell>
        </row>
        <row r="141">
          <cell r="A141">
            <v>531</v>
          </cell>
          <cell r="B141" t="str">
            <v>SALA PADRE J.BARBERO</v>
          </cell>
        </row>
        <row r="142">
          <cell r="A142">
            <v>532</v>
          </cell>
          <cell r="B142" t="str">
            <v>SALA ANTONIO MARZANO</v>
          </cell>
        </row>
        <row r="143">
          <cell r="A143">
            <v>534</v>
          </cell>
          <cell r="B143" t="str">
            <v>DIR.RELAC.COMUNIDAD</v>
          </cell>
        </row>
        <row r="144">
          <cell r="A144">
            <v>536</v>
          </cell>
          <cell r="B144" t="str">
            <v>ESCUELA DE ENFERMER.</v>
          </cell>
        </row>
        <row r="145">
          <cell r="A145">
            <v>601</v>
          </cell>
          <cell r="B145" t="str">
            <v>SECRET.ACCION SOCIAL</v>
          </cell>
        </row>
        <row r="146">
          <cell r="A146">
            <v>602</v>
          </cell>
          <cell r="B146" t="str">
            <v>D.GRAL RELAC.ENT.INT</v>
          </cell>
        </row>
        <row r="147">
          <cell r="A147">
            <v>603</v>
          </cell>
          <cell r="B147" t="str">
            <v>DIR.EMPRENDIM.COMUN.</v>
          </cell>
        </row>
        <row r="148">
          <cell r="A148">
            <v>604</v>
          </cell>
          <cell r="B148" t="str">
            <v>SUB SEC.VIVIENDA SOCIAL</v>
          </cell>
        </row>
        <row r="149">
          <cell r="A149">
            <v>607</v>
          </cell>
          <cell r="B149" t="str">
            <v>COMEDORES INFANTILES</v>
          </cell>
        </row>
        <row r="150">
          <cell r="A150">
            <v>608</v>
          </cell>
          <cell r="B150" t="str">
            <v>DIR.CTO.NIÑEZ Y ADOL</v>
          </cell>
        </row>
        <row r="151">
          <cell r="A151">
            <v>609</v>
          </cell>
          <cell r="B151" t="str">
            <v>DIR.CTRO.MUNIC.MUJER</v>
          </cell>
        </row>
        <row r="152">
          <cell r="A152">
            <v>610</v>
          </cell>
          <cell r="B152" t="str">
            <v>DIR.GRAL.PREV.SOCIAL</v>
          </cell>
        </row>
        <row r="153">
          <cell r="A153">
            <v>701</v>
          </cell>
          <cell r="B153" t="str">
            <v>SECRET.OBRAS Y SERV.</v>
          </cell>
        </row>
        <row r="154">
          <cell r="A154">
            <v>702</v>
          </cell>
          <cell r="B154" t="str">
            <v>DIR.ELECTROMECANICA</v>
          </cell>
        </row>
        <row r="155">
          <cell r="A155">
            <v>703</v>
          </cell>
          <cell r="B155" t="str">
            <v>DIR.OBRAS PARTIC-URB</v>
          </cell>
        </row>
        <row r="156">
          <cell r="A156">
            <v>704</v>
          </cell>
          <cell r="B156" t="str">
            <v>DIR.OBRAS MUNICIPALE</v>
          </cell>
        </row>
        <row r="157">
          <cell r="A157">
            <v>705</v>
          </cell>
          <cell r="B157" t="str">
            <v>DIR.ECOLOGIA MED-AMB</v>
          </cell>
        </row>
        <row r="158">
          <cell r="A158">
            <v>706</v>
          </cell>
          <cell r="B158" t="str">
            <v>DIR.PLANES DE VIVIEN</v>
          </cell>
        </row>
        <row r="159">
          <cell r="A159">
            <v>707</v>
          </cell>
          <cell r="B159" t="str">
            <v>DIR.MANT.DE SERVICIO</v>
          </cell>
        </row>
        <row r="160">
          <cell r="A160">
            <v>708</v>
          </cell>
          <cell r="B160" t="str">
            <v>DIR.TALLER GARAGE</v>
          </cell>
        </row>
        <row r="161">
          <cell r="A161">
            <v>709</v>
          </cell>
          <cell r="B161" t="str">
            <v>DIR.CEMENT.MUNICIPAL</v>
          </cell>
        </row>
        <row r="162">
          <cell r="A162">
            <v>710</v>
          </cell>
          <cell r="B162" t="str">
            <v>DIR.DE PLANEAMIENTO</v>
          </cell>
        </row>
        <row r="163">
          <cell r="A163">
            <v>711</v>
          </cell>
          <cell r="B163" t="str">
            <v>SUBS.INFRAESTRUCTURA</v>
          </cell>
        </row>
        <row r="164">
          <cell r="A164">
            <v>712</v>
          </cell>
          <cell r="B164" t="str">
            <v>DIR.DEFENSA CIVIL</v>
          </cell>
        </row>
        <row r="165">
          <cell r="A165">
            <v>851</v>
          </cell>
          <cell r="B165" t="str">
            <v>HON.CONCEJO DELIB.</v>
          </cell>
        </row>
        <row r="166">
          <cell r="A166">
            <v>852</v>
          </cell>
          <cell r="B166" t="str">
            <v>H.C.D. - ADSCRIPTOS</v>
          </cell>
        </row>
        <row r="167">
          <cell r="A167">
            <v>901</v>
          </cell>
          <cell r="B167" t="str">
            <v>JUZGADO NRO.1.</v>
          </cell>
        </row>
        <row r="168">
          <cell r="A168">
            <v>902</v>
          </cell>
          <cell r="B168" t="str">
            <v>JUZGADO NRO.2</v>
          </cell>
        </row>
        <row r="169">
          <cell r="A169">
            <v>903</v>
          </cell>
          <cell r="B169" t="str">
            <v>JUZGADO NRO.3.</v>
          </cell>
        </row>
        <row r="170">
          <cell r="A170">
            <v>951</v>
          </cell>
          <cell r="B170" t="str">
            <v>DEFENSORIA DE PUEBLO</v>
          </cell>
        </row>
        <row r="172">
          <cell r="A172">
            <v>101</v>
          </cell>
          <cell r="B172">
            <v>0</v>
          </cell>
        </row>
        <row r="173">
          <cell r="A173">
            <v>102</v>
          </cell>
          <cell r="B173">
            <v>0</v>
          </cell>
        </row>
        <row r="174">
          <cell r="A174">
            <v>103</v>
          </cell>
          <cell r="B174">
            <v>0</v>
          </cell>
        </row>
        <row r="175">
          <cell r="A175">
            <v>104</v>
          </cell>
          <cell r="B175">
            <v>0</v>
          </cell>
        </row>
        <row r="176">
          <cell r="A176">
            <v>105</v>
          </cell>
          <cell r="B176">
            <v>0</v>
          </cell>
        </row>
        <row r="177">
          <cell r="A177">
            <v>106</v>
          </cell>
          <cell r="B177">
            <v>0</v>
          </cell>
        </row>
        <row r="178">
          <cell r="A178">
            <v>107</v>
          </cell>
          <cell r="B178">
            <v>0</v>
          </cell>
        </row>
        <row r="179">
          <cell r="A179">
            <v>108</v>
          </cell>
          <cell r="B179">
            <v>0</v>
          </cell>
        </row>
        <row r="180">
          <cell r="A180">
            <v>109</v>
          </cell>
          <cell r="B180">
            <v>0</v>
          </cell>
        </row>
        <row r="181">
          <cell r="A181">
            <v>110</v>
          </cell>
          <cell r="B181">
            <v>0</v>
          </cell>
        </row>
        <row r="182">
          <cell r="A182">
            <v>111</v>
          </cell>
          <cell r="B182">
            <v>0</v>
          </cell>
        </row>
        <row r="183">
          <cell r="A183">
            <v>112</v>
          </cell>
          <cell r="B183">
            <v>0</v>
          </cell>
        </row>
        <row r="184">
          <cell r="A184">
            <v>113</v>
          </cell>
          <cell r="B184">
            <v>0</v>
          </cell>
        </row>
        <row r="185">
          <cell r="A185">
            <v>114</v>
          </cell>
          <cell r="B185">
            <v>0</v>
          </cell>
        </row>
        <row r="186">
          <cell r="A186">
            <v>115</v>
          </cell>
          <cell r="B186">
            <v>0</v>
          </cell>
        </row>
        <row r="187">
          <cell r="A187">
            <v>116</v>
          </cell>
          <cell r="B187">
            <v>0</v>
          </cell>
        </row>
        <row r="188">
          <cell r="A188">
            <v>117</v>
          </cell>
          <cell r="B188">
            <v>0</v>
          </cell>
        </row>
        <row r="189">
          <cell r="A189">
            <v>118</v>
          </cell>
          <cell r="B189">
            <v>0</v>
          </cell>
        </row>
        <row r="190">
          <cell r="A190">
            <v>119</v>
          </cell>
          <cell r="B190">
            <v>0</v>
          </cell>
        </row>
        <row r="191">
          <cell r="A191">
            <v>120</v>
          </cell>
          <cell r="B191">
            <v>0</v>
          </cell>
        </row>
        <row r="192">
          <cell r="A192">
            <v>121</v>
          </cell>
          <cell r="B192">
            <v>0</v>
          </cell>
        </row>
        <row r="193">
          <cell r="A193">
            <v>122</v>
          </cell>
          <cell r="B193">
            <v>0</v>
          </cell>
        </row>
        <row r="194">
          <cell r="A194">
            <v>123</v>
          </cell>
          <cell r="B194">
            <v>0</v>
          </cell>
        </row>
        <row r="195">
          <cell r="A195">
            <v>124</v>
          </cell>
          <cell r="B195">
            <v>0</v>
          </cell>
        </row>
        <row r="196">
          <cell r="A196">
            <v>125</v>
          </cell>
          <cell r="B196">
            <v>0</v>
          </cell>
        </row>
        <row r="197">
          <cell r="A197">
            <v>126</v>
          </cell>
          <cell r="B197">
            <v>0</v>
          </cell>
        </row>
        <row r="198">
          <cell r="A198">
            <v>127</v>
          </cell>
          <cell r="B198">
            <v>0</v>
          </cell>
        </row>
        <row r="199">
          <cell r="A199">
            <v>128</v>
          </cell>
          <cell r="B199">
            <v>0</v>
          </cell>
        </row>
        <row r="200">
          <cell r="A200">
            <v>129</v>
          </cell>
          <cell r="B200">
            <v>0</v>
          </cell>
        </row>
        <row r="201">
          <cell r="A201">
            <v>130</v>
          </cell>
          <cell r="B201">
            <v>0</v>
          </cell>
        </row>
        <row r="202">
          <cell r="A202">
            <v>131</v>
          </cell>
          <cell r="B202">
            <v>0</v>
          </cell>
        </row>
        <row r="203">
          <cell r="A203">
            <v>132</v>
          </cell>
          <cell r="B203">
            <v>0</v>
          </cell>
        </row>
        <row r="204">
          <cell r="A204">
            <v>133</v>
          </cell>
          <cell r="B204">
            <v>0</v>
          </cell>
        </row>
        <row r="205">
          <cell r="A205">
            <v>134</v>
          </cell>
          <cell r="B205">
            <v>0</v>
          </cell>
        </row>
        <row r="206">
          <cell r="A206">
            <v>135</v>
          </cell>
          <cell r="B206">
            <v>0</v>
          </cell>
        </row>
        <row r="207">
          <cell r="A207">
            <v>136</v>
          </cell>
          <cell r="B207">
            <v>0</v>
          </cell>
        </row>
        <row r="208">
          <cell r="A208">
            <v>137</v>
          </cell>
          <cell r="B208">
            <v>0</v>
          </cell>
        </row>
        <row r="209">
          <cell r="A209">
            <v>138</v>
          </cell>
          <cell r="B209">
            <v>0</v>
          </cell>
        </row>
        <row r="210">
          <cell r="A210">
            <v>139</v>
          </cell>
          <cell r="B210">
            <v>0</v>
          </cell>
        </row>
        <row r="211">
          <cell r="A211">
            <v>140</v>
          </cell>
          <cell r="B211">
            <v>0</v>
          </cell>
        </row>
        <row r="212">
          <cell r="A212">
            <v>141</v>
          </cell>
          <cell r="B212">
            <v>0</v>
          </cell>
        </row>
        <row r="213">
          <cell r="A213">
            <v>142</v>
          </cell>
          <cell r="B213">
            <v>0</v>
          </cell>
        </row>
        <row r="214">
          <cell r="A214">
            <v>143</v>
          </cell>
          <cell r="B214">
            <v>0</v>
          </cell>
        </row>
        <row r="215">
          <cell r="A215">
            <v>144</v>
          </cell>
          <cell r="B215">
            <v>0</v>
          </cell>
        </row>
        <row r="216">
          <cell r="A216">
            <v>145</v>
          </cell>
          <cell r="B216">
            <v>0</v>
          </cell>
        </row>
        <row r="217">
          <cell r="A217">
            <v>146</v>
          </cell>
          <cell r="B217">
            <v>0</v>
          </cell>
        </row>
        <row r="218">
          <cell r="A218">
            <v>147</v>
          </cell>
          <cell r="B218">
            <v>0</v>
          </cell>
        </row>
        <row r="219">
          <cell r="A219">
            <v>148</v>
          </cell>
          <cell r="B219">
            <v>0</v>
          </cell>
        </row>
        <row r="220">
          <cell r="A220">
            <v>149</v>
          </cell>
          <cell r="B220">
            <v>0</v>
          </cell>
        </row>
        <row r="221">
          <cell r="A221">
            <v>150</v>
          </cell>
          <cell r="B221">
            <v>0</v>
          </cell>
        </row>
        <row r="222">
          <cell r="A222">
            <v>151</v>
          </cell>
          <cell r="B222">
            <v>0</v>
          </cell>
        </row>
        <row r="223">
          <cell r="A223">
            <v>152</v>
          </cell>
          <cell r="B223">
            <v>0</v>
          </cell>
        </row>
        <row r="224">
          <cell r="A224">
            <v>153</v>
          </cell>
          <cell r="B224">
            <v>0</v>
          </cell>
        </row>
        <row r="225">
          <cell r="A225">
            <v>154</v>
          </cell>
          <cell r="B225">
            <v>0</v>
          </cell>
        </row>
        <row r="226">
          <cell r="A226">
            <v>155</v>
          </cell>
          <cell r="B226">
            <v>0</v>
          </cell>
        </row>
        <row r="227">
          <cell r="A227">
            <v>156</v>
          </cell>
          <cell r="B227">
            <v>0</v>
          </cell>
        </row>
        <row r="228">
          <cell r="A228">
            <v>157</v>
          </cell>
          <cell r="B228">
            <v>0</v>
          </cell>
        </row>
        <row r="229">
          <cell r="A229">
            <v>158</v>
          </cell>
          <cell r="B229">
            <v>0</v>
          </cell>
        </row>
        <row r="230">
          <cell r="A230">
            <v>159</v>
          </cell>
          <cell r="B230">
            <v>0</v>
          </cell>
        </row>
        <row r="231">
          <cell r="A231">
            <v>160</v>
          </cell>
          <cell r="B231">
            <v>0</v>
          </cell>
        </row>
        <row r="232">
          <cell r="A232">
            <v>161</v>
          </cell>
          <cell r="B232">
            <v>0</v>
          </cell>
        </row>
        <row r="233">
          <cell r="A233">
            <v>162</v>
          </cell>
          <cell r="B233">
            <v>0</v>
          </cell>
        </row>
        <row r="234">
          <cell r="A234">
            <v>163</v>
          </cell>
          <cell r="B234">
            <v>0</v>
          </cell>
        </row>
        <row r="235">
          <cell r="A235">
            <v>164</v>
          </cell>
          <cell r="B235">
            <v>0</v>
          </cell>
        </row>
        <row r="236">
          <cell r="A236">
            <v>165</v>
          </cell>
          <cell r="B236">
            <v>0</v>
          </cell>
        </row>
        <row r="237">
          <cell r="A237">
            <v>166</v>
          </cell>
          <cell r="B237">
            <v>0</v>
          </cell>
        </row>
        <row r="238">
          <cell r="A238">
            <v>167</v>
          </cell>
          <cell r="B238">
            <v>0</v>
          </cell>
        </row>
        <row r="239">
          <cell r="A239">
            <v>168</v>
          </cell>
          <cell r="B239">
            <v>0</v>
          </cell>
        </row>
        <row r="240">
          <cell r="A240">
            <v>169</v>
          </cell>
          <cell r="B240">
            <v>0</v>
          </cell>
        </row>
        <row r="241">
          <cell r="A241">
            <v>170</v>
          </cell>
          <cell r="B241">
            <v>0</v>
          </cell>
        </row>
        <row r="242">
          <cell r="A242">
            <v>171</v>
          </cell>
          <cell r="B242">
            <v>0</v>
          </cell>
        </row>
        <row r="243">
          <cell r="A243">
            <v>172</v>
          </cell>
          <cell r="B243">
            <v>0</v>
          </cell>
        </row>
        <row r="244">
          <cell r="A244">
            <v>173</v>
          </cell>
          <cell r="B244">
            <v>0</v>
          </cell>
        </row>
        <row r="245">
          <cell r="A245">
            <v>174</v>
          </cell>
          <cell r="B245">
            <v>0</v>
          </cell>
        </row>
        <row r="246">
          <cell r="A246">
            <v>175</v>
          </cell>
          <cell r="B246">
            <v>0</v>
          </cell>
        </row>
        <row r="247">
          <cell r="A247">
            <v>176</v>
          </cell>
          <cell r="B247">
            <v>0</v>
          </cell>
        </row>
        <row r="248">
          <cell r="A248">
            <v>177</v>
          </cell>
          <cell r="B248">
            <v>0</v>
          </cell>
        </row>
        <row r="249">
          <cell r="A249">
            <v>178</v>
          </cell>
          <cell r="B249">
            <v>0</v>
          </cell>
        </row>
        <row r="250">
          <cell r="A250">
            <v>179</v>
          </cell>
          <cell r="B250">
            <v>0</v>
          </cell>
        </row>
        <row r="251">
          <cell r="A251">
            <v>180</v>
          </cell>
          <cell r="B251">
            <v>0</v>
          </cell>
        </row>
        <row r="252">
          <cell r="A252">
            <v>181</v>
          </cell>
          <cell r="B252">
            <v>0</v>
          </cell>
        </row>
        <row r="253">
          <cell r="A253">
            <v>182</v>
          </cell>
          <cell r="B253">
            <v>0</v>
          </cell>
        </row>
        <row r="254">
          <cell r="A254">
            <v>183</v>
          </cell>
          <cell r="B254">
            <v>0</v>
          </cell>
        </row>
        <row r="255">
          <cell r="A255">
            <v>184</v>
          </cell>
          <cell r="B255">
            <v>0</v>
          </cell>
        </row>
        <row r="256">
          <cell r="A256">
            <v>185</v>
          </cell>
          <cell r="B256">
            <v>0</v>
          </cell>
        </row>
        <row r="257">
          <cell r="A257">
            <v>186</v>
          </cell>
          <cell r="B257">
            <v>0</v>
          </cell>
        </row>
        <row r="258">
          <cell r="A258">
            <v>187</v>
          </cell>
          <cell r="B258">
            <v>0</v>
          </cell>
        </row>
        <row r="259">
          <cell r="A259">
            <v>188</v>
          </cell>
          <cell r="B259">
            <v>0</v>
          </cell>
        </row>
        <row r="260">
          <cell r="A260">
            <v>189</v>
          </cell>
          <cell r="B260">
            <v>0</v>
          </cell>
        </row>
        <row r="261">
          <cell r="A261">
            <v>190</v>
          </cell>
          <cell r="B261">
            <v>0</v>
          </cell>
        </row>
        <row r="262">
          <cell r="A262">
            <v>191</v>
          </cell>
          <cell r="B262">
            <v>0</v>
          </cell>
        </row>
        <row r="263">
          <cell r="A263">
            <v>192</v>
          </cell>
          <cell r="B263">
            <v>0</v>
          </cell>
        </row>
        <row r="264">
          <cell r="A264">
            <v>193</v>
          </cell>
          <cell r="B264">
            <v>0</v>
          </cell>
        </row>
        <row r="265">
          <cell r="A265">
            <v>194</v>
          </cell>
          <cell r="B265">
            <v>0</v>
          </cell>
        </row>
        <row r="266">
          <cell r="A266">
            <v>195</v>
          </cell>
          <cell r="B266">
            <v>0</v>
          </cell>
        </row>
        <row r="267">
          <cell r="A267">
            <v>196</v>
          </cell>
          <cell r="B267">
            <v>0</v>
          </cell>
        </row>
        <row r="268">
          <cell r="A268">
            <v>197</v>
          </cell>
          <cell r="B268">
            <v>0</v>
          </cell>
        </row>
        <row r="269">
          <cell r="A269">
            <v>198</v>
          </cell>
          <cell r="B269">
            <v>0</v>
          </cell>
        </row>
        <row r="270">
          <cell r="A270">
            <v>199</v>
          </cell>
          <cell r="B270">
            <v>0</v>
          </cell>
        </row>
        <row r="271">
          <cell r="A271">
            <v>200</v>
          </cell>
          <cell r="B271">
            <v>0</v>
          </cell>
        </row>
        <row r="272">
          <cell r="A272">
            <v>201</v>
          </cell>
          <cell r="B272">
            <v>0</v>
          </cell>
        </row>
        <row r="273">
          <cell r="A273">
            <v>202</v>
          </cell>
          <cell r="B273">
            <v>0</v>
          </cell>
        </row>
        <row r="274">
          <cell r="A274">
            <v>203</v>
          </cell>
          <cell r="B274">
            <v>0</v>
          </cell>
        </row>
        <row r="275">
          <cell r="A275">
            <v>204</v>
          </cell>
          <cell r="B275">
            <v>0</v>
          </cell>
        </row>
        <row r="276">
          <cell r="A276">
            <v>205</v>
          </cell>
          <cell r="B276">
            <v>0</v>
          </cell>
        </row>
        <row r="277">
          <cell r="A277">
            <v>206</v>
          </cell>
          <cell r="B277">
            <v>0</v>
          </cell>
        </row>
        <row r="278">
          <cell r="A278">
            <v>207</v>
          </cell>
          <cell r="B278">
            <v>0</v>
          </cell>
        </row>
        <row r="279">
          <cell r="A279">
            <v>208</v>
          </cell>
          <cell r="B279">
            <v>0</v>
          </cell>
        </row>
        <row r="280">
          <cell r="A280">
            <v>209</v>
          </cell>
          <cell r="B280">
            <v>0</v>
          </cell>
        </row>
        <row r="281">
          <cell r="A281">
            <v>210</v>
          </cell>
          <cell r="B281">
            <v>0</v>
          </cell>
        </row>
        <row r="282">
          <cell r="A282">
            <v>211</v>
          </cell>
          <cell r="B282">
            <v>0</v>
          </cell>
        </row>
        <row r="283">
          <cell r="A283">
            <v>212</v>
          </cell>
          <cell r="B283">
            <v>0</v>
          </cell>
        </row>
        <row r="284">
          <cell r="A284">
            <v>213</v>
          </cell>
          <cell r="B284">
            <v>0</v>
          </cell>
        </row>
        <row r="285">
          <cell r="A285">
            <v>214</v>
          </cell>
          <cell r="B285">
            <v>0</v>
          </cell>
        </row>
        <row r="286">
          <cell r="A286">
            <v>215</v>
          </cell>
          <cell r="B286">
            <v>0</v>
          </cell>
        </row>
        <row r="287">
          <cell r="A287">
            <v>216</v>
          </cell>
          <cell r="B287">
            <v>0</v>
          </cell>
        </row>
        <row r="288">
          <cell r="A288">
            <v>217</v>
          </cell>
          <cell r="B288">
            <v>0</v>
          </cell>
        </row>
        <row r="289">
          <cell r="A289">
            <v>218</v>
          </cell>
          <cell r="B289">
            <v>0</v>
          </cell>
        </row>
        <row r="290">
          <cell r="A290">
            <v>219</v>
          </cell>
          <cell r="B290">
            <v>0</v>
          </cell>
        </row>
        <row r="291">
          <cell r="A291">
            <v>220</v>
          </cell>
          <cell r="B291">
            <v>0</v>
          </cell>
        </row>
        <row r="292">
          <cell r="A292">
            <v>221</v>
          </cell>
          <cell r="B292">
            <v>0</v>
          </cell>
        </row>
        <row r="293">
          <cell r="A293">
            <v>222</v>
          </cell>
          <cell r="B293">
            <v>0</v>
          </cell>
        </row>
        <row r="294">
          <cell r="A294">
            <v>223</v>
          </cell>
          <cell r="B294">
            <v>0</v>
          </cell>
        </row>
        <row r="295">
          <cell r="A295">
            <v>224</v>
          </cell>
          <cell r="B295">
            <v>0</v>
          </cell>
        </row>
        <row r="296">
          <cell r="A296">
            <v>225</v>
          </cell>
          <cell r="B296">
            <v>0</v>
          </cell>
        </row>
        <row r="297">
          <cell r="A297">
            <v>226</v>
          </cell>
          <cell r="B297">
            <v>0</v>
          </cell>
        </row>
        <row r="298">
          <cell r="A298">
            <v>227</v>
          </cell>
          <cell r="B298">
            <v>0</v>
          </cell>
        </row>
        <row r="299">
          <cell r="A299">
            <v>228</v>
          </cell>
          <cell r="B299">
            <v>0</v>
          </cell>
        </row>
        <row r="300">
          <cell r="A300">
            <v>229</v>
          </cell>
          <cell r="B300">
            <v>0</v>
          </cell>
        </row>
        <row r="301">
          <cell r="A301">
            <v>230</v>
          </cell>
          <cell r="B301">
            <v>0</v>
          </cell>
        </row>
        <row r="302">
          <cell r="A302">
            <v>231</v>
          </cell>
          <cell r="B302">
            <v>0</v>
          </cell>
        </row>
        <row r="303">
          <cell r="A303">
            <v>232</v>
          </cell>
          <cell r="B303">
            <v>0</v>
          </cell>
        </row>
        <row r="304">
          <cell r="A304">
            <v>233</v>
          </cell>
          <cell r="B304">
            <v>0</v>
          </cell>
        </row>
        <row r="305">
          <cell r="A305">
            <v>234</v>
          </cell>
          <cell r="B305">
            <v>0</v>
          </cell>
        </row>
        <row r="306">
          <cell r="A306">
            <v>235</v>
          </cell>
          <cell r="B306">
            <v>0</v>
          </cell>
        </row>
        <row r="307">
          <cell r="A307">
            <v>236</v>
          </cell>
          <cell r="B307">
            <v>0</v>
          </cell>
        </row>
        <row r="308">
          <cell r="A308">
            <v>237</v>
          </cell>
          <cell r="B308">
            <v>0</v>
          </cell>
        </row>
        <row r="309">
          <cell r="A309">
            <v>238</v>
          </cell>
          <cell r="B309">
            <v>0</v>
          </cell>
        </row>
        <row r="310">
          <cell r="A310">
            <v>239</v>
          </cell>
          <cell r="B310">
            <v>0</v>
          </cell>
        </row>
        <row r="311">
          <cell r="A311">
            <v>240</v>
          </cell>
          <cell r="B311">
            <v>0</v>
          </cell>
        </row>
        <row r="312">
          <cell r="A312">
            <v>241</v>
          </cell>
          <cell r="B312">
            <v>0</v>
          </cell>
        </row>
        <row r="313">
          <cell r="A313">
            <v>242</v>
          </cell>
          <cell r="B313">
            <v>0</v>
          </cell>
        </row>
        <row r="314">
          <cell r="A314">
            <v>243</v>
          </cell>
          <cell r="B314">
            <v>0</v>
          </cell>
        </row>
        <row r="315">
          <cell r="A315">
            <v>244</v>
          </cell>
          <cell r="B315">
            <v>0</v>
          </cell>
        </row>
        <row r="316">
          <cell r="A316">
            <v>245</v>
          </cell>
          <cell r="B316">
            <v>0</v>
          </cell>
        </row>
        <row r="317">
          <cell r="A317">
            <v>246</v>
          </cell>
          <cell r="B317">
            <v>0</v>
          </cell>
        </row>
        <row r="318">
          <cell r="A318">
            <v>247</v>
          </cell>
          <cell r="B318">
            <v>0</v>
          </cell>
        </row>
        <row r="319">
          <cell r="A319">
            <v>248</v>
          </cell>
          <cell r="B319">
            <v>0</v>
          </cell>
        </row>
        <row r="320">
          <cell r="A320">
            <v>249</v>
          </cell>
          <cell r="B320">
            <v>0</v>
          </cell>
        </row>
        <row r="321">
          <cell r="A321">
            <v>250</v>
          </cell>
          <cell r="B321">
            <v>0</v>
          </cell>
        </row>
        <row r="322">
          <cell r="A322">
            <v>251</v>
          </cell>
          <cell r="B322">
            <v>0</v>
          </cell>
        </row>
        <row r="323">
          <cell r="A323">
            <v>252</v>
          </cell>
          <cell r="B323">
            <v>0</v>
          </cell>
        </row>
        <row r="324">
          <cell r="A324">
            <v>253</v>
          </cell>
          <cell r="B324">
            <v>0</v>
          </cell>
        </row>
        <row r="325">
          <cell r="A325">
            <v>254</v>
          </cell>
          <cell r="B325">
            <v>0</v>
          </cell>
        </row>
        <row r="326">
          <cell r="A326">
            <v>255</v>
          </cell>
          <cell r="B326">
            <v>0</v>
          </cell>
        </row>
        <row r="327">
          <cell r="A327">
            <v>256</v>
          </cell>
          <cell r="B327">
            <v>0</v>
          </cell>
        </row>
        <row r="328">
          <cell r="A328">
            <v>257</v>
          </cell>
          <cell r="B328">
            <v>0</v>
          </cell>
        </row>
        <row r="329">
          <cell r="A329">
            <v>258</v>
          </cell>
          <cell r="B329">
            <v>0</v>
          </cell>
        </row>
        <row r="330">
          <cell r="A330">
            <v>259</v>
          </cell>
          <cell r="B330">
            <v>0</v>
          </cell>
        </row>
        <row r="331">
          <cell r="A331">
            <v>260</v>
          </cell>
          <cell r="B331">
            <v>0</v>
          </cell>
        </row>
        <row r="332">
          <cell r="A332">
            <v>261</v>
          </cell>
          <cell r="B332">
            <v>0</v>
          </cell>
        </row>
        <row r="333">
          <cell r="A333">
            <v>262</v>
          </cell>
          <cell r="B333">
            <v>0</v>
          </cell>
        </row>
        <row r="334">
          <cell r="A334">
            <v>263</v>
          </cell>
          <cell r="B334">
            <v>0</v>
          </cell>
        </row>
        <row r="335">
          <cell r="A335">
            <v>264</v>
          </cell>
          <cell r="B335">
            <v>0</v>
          </cell>
        </row>
        <row r="336">
          <cell r="A336">
            <v>265</v>
          </cell>
          <cell r="B336">
            <v>0</v>
          </cell>
        </row>
        <row r="337">
          <cell r="A337">
            <v>266</v>
          </cell>
          <cell r="B337">
            <v>0</v>
          </cell>
        </row>
        <row r="338">
          <cell r="A338">
            <v>267</v>
          </cell>
          <cell r="B338">
            <v>0</v>
          </cell>
        </row>
        <row r="339">
          <cell r="A339">
            <v>268</v>
          </cell>
          <cell r="B339">
            <v>0</v>
          </cell>
        </row>
        <row r="340">
          <cell r="A340">
            <v>269</v>
          </cell>
          <cell r="B340">
            <v>0</v>
          </cell>
        </row>
        <row r="341">
          <cell r="A341">
            <v>270</v>
          </cell>
          <cell r="B341">
            <v>0</v>
          </cell>
        </row>
        <row r="342">
          <cell r="A342">
            <v>271</v>
          </cell>
          <cell r="B342">
            <v>0</v>
          </cell>
        </row>
        <row r="343">
          <cell r="A343">
            <v>272</v>
          </cell>
          <cell r="B343">
            <v>0</v>
          </cell>
        </row>
        <row r="344">
          <cell r="A344">
            <v>273</v>
          </cell>
          <cell r="B344">
            <v>0</v>
          </cell>
        </row>
        <row r="345">
          <cell r="A345">
            <v>274</v>
          </cell>
          <cell r="B345">
            <v>0</v>
          </cell>
        </row>
        <row r="346">
          <cell r="A346">
            <v>275</v>
          </cell>
          <cell r="B346">
            <v>0</v>
          </cell>
        </row>
        <row r="347">
          <cell r="A347">
            <v>276</v>
          </cell>
          <cell r="B347">
            <v>0</v>
          </cell>
        </row>
        <row r="348">
          <cell r="A348">
            <v>277</v>
          </cell>
          <cell r="B348">
            <v>0</v>
          </cell>
        </row>
        <row r="349">
          <cell r="A349">
            <v>278</v>
          </cell>
          <cell r="B349">
            <v>0</v>
          </cell>
        </row>
        <row r="350">
          <cell r="A350">
            <v>279</v>
          </cell>
          <cell r="B350">
            <v>0</v>
          </cell>
        </row>
        <row r="351">
          <cell r="A351">
            <v>280</v>
          </cell>
          <cell r="B351">
            <v>0</v>
          </cell>
        </row>
        <row r="352">
          <cell r="A352">
            <v>281</v>
          </cell>
          <cell r="B352">
            <v>0</v>
          </cell>
        </row>
        <row r="353">
          <cell r="A353">
            <v>282</v>
          </cell>
          <cell r="B353">
            <v>0</v>
          </cell>
        </row>
        <row r="354">
          <cell r="A354">
            <v>283</v>
          </cell>
          <cell r="B354">
            <v>0</v>
          </cell>
        </row>
        <row r="355">
          <cell r="A355">
            <v>284</v>
          </cell>
          <cell r="B355">
            <v>0</v>
          </cell>
        </row>
        <row r="356">
          <cell r="A356">
            <v>285</v>
          </cell>
          <cell r="B356">
            <v>0</v>
          </cell>
        </row>
        <row r="357">
          <cell r="A357">
            <v>286</v>
          </cell>
          <cell r="B357">
            <v>0</v>
          </cell>
        </row>
        <row r="358">
          <cell r="A358">
            <v>287</v>
          </cell>
          <cell r="B358">
            <v>0</v>
          </cell>
        </row>
        <row r="359">
          <cell r="A359">
            <v>288</v>
          </cell>
          <cell r="B359">
            <v>0</v>
          </cell>
        </row>
        <row r="360">
          <cell r="A360">
            <v>289</v>
          </cell>
          <cell r="B360">
            <v>0</v>
          </cell>
        </row>
        <row r="361">
          <cell r="A361">
            <v>290</v>
          </cell>
          <cell r="B361">
            <v>0</v>
          </cell>
        </row>
        <row r="362">
          <cell r="A362">
            <v>291</v>
          </cell>
          <cell r="B362">
            <v>0</v>
          </cell>
        </row>
        <row r="363">
          <cell r="A363">
            <v>292</v>
          </cell>
          <cell r="B363">
            <v>0</v>
          </cell>
        </row>
        <row r="364">
          <cell r="A364">
            <v>293</v>
          </cell>
          <cell r="B364">
            <v>0</v>
          </cell>
        </row>
        <row r="365">
          <cell r="A365">
            <v>294</v>
          </cell>
          <cell r="B365">
            <v>0</v>
          </cell>
        </row>
        <row r="366">
          <cell r="A366">
            <v>295</v>
          </cell>
          <cell r="B366">
            <v>0</v>
          </cell>
        </row>
        <row r="367">
          <cell r="A367">
            <v>296</v>
          </cell>
          <cell r="B367">
            <v>0</v>
          </cell>
        </row>
        <row r="368">
          <cell r="A368">
            <v>297</v>
          </cell>
          <cell r="B368">
            <v>0</v>
          </cell>
        </row>
        <row r="369">
          <cell r="A369">
            <v>298</v>
          </cell>
          <cell r="B369">
            <v>0</v>
          </cell>
        </row>
        <row r="370">
          <cell r="A370">
            <v>299</v>
          </cell>
          <cell r="B370">
            <v>0</v>
          </cell>
        </row>
        <row r="371">
          <cell r="A371">
            <v>300</v>
          </cell>
          <cell r="B371">
            <v>0</v>
          </cell>
        </row>
        <row r="372">
          <cell r="A372">
            <v>301</v>
          </cell>
          <cell r="B372">
            <v>0</v>
          </cell>
        </row>
        <row r="373">
          <cell r="A373">
            <v>302</v>
          </cell>
          <cell r="B373">
            <v>0</v>
          </cell>
        </row>
        <row r="374">
          <cell r="A374">
            <v>303</v>
          </cell>
          <cell r="B374">
            <v>0</v>
          </cell>
        </row>
        <row r="375">
          <cell r="A375">
            <v>304</v>
          </cell>
          <cell r="B375">
            <v>0</v>
          </cell>
        </row>
        <row r="376">
          <cell r="A376">
            <v>305</v>
          </cell>
          <cell r="B376">
            <v>0</v>
          </cell>
        </row>
        <row r="377">
          <cell r="A377">
            <v>306</v>
          </cell>
          <cell r="B377">
            <v>0</v>
          </cell>
        </row>
        <row r="378">
          <cell r="A378">
            <v>307</v>
          </cell>
          <cell r="B378">
            <v>0</v>
          </cell>
        </row>
        <row r="379">
          <cell r="A379">
            <v>308</v>
          </cell>
          <cell r="B379">
            <v>0</v>
          </cell>
        </row>
        <row r="380">
          <cell r="A380">
            <v>309</v>
          </cell>
          <cell r="B380">
            <v>0</v>
          </cell>
        </row>
        <row r="381">
          <cell r="A381">
            <v>310</v>
          </cell>
          <cell r="B381">
            <v>0</v>
          </cell>
        </row>
        <row r="382">
          <cell r="A382">
            <v>311</v>
          </cell>
          <cell r="B382">
            <v>0</v>
          </cell>
        </row>
        <row r="383">
          <cell r="A383">
            <v>312</v>
          </cell>
          <cell r="B383">
            <v>0</v>
          </cell>
        </row>
        <row r="384">
          <cell r="A384">
            <v>313</v>
          </cell>
          <cell r="B384">
            <v>0</v>
          </cell>
        </row>
        <row r="385">
          <cell r="A385">
            <v>314</v>
          </cell>
          <cell r="B385">
            <v>0</v>
          </cell>
        </row>
        <row r="386">
          <cell r="A386">
            <v>315</v>
          </cell>
          <cell r="B386">
            <v>0</v>
          </cell>
        </row>
        <row r="387">
          <cell r="A387">
            <v>316</v>
          </cell>
          <cell r="B387">
            <v>0</v>
          </cell>
        </row>
        <row r="388">
          <cell r="A388">
            <v>317</v>
          </cell>
          <cell r="B388">
            <v>0</v>
          </cell>
        </row>
        <row r="389">
          <cell r="A389">
            <v>318</v>
          </cell>
          <cell r="B389">
            <v>0</v>
          </cell>
        </row>
        <row r="390">
          <cell r="A390">
            <v>319</v>
          </cell>
          <cell r="B390">
            <v>0</v>
          </cell>
        </row>
        <row r="391">
          <cell r="A391">
            <v>320</v>
          </cell>
          <cell r="B391">
            <v>0</v>
          </cell>
        </row>
        <row r="392">
          <cell r="A392">
            <v>321</v>
          </cell>
          <cell r="B392">
            <v>0</v>
          </cell>
        </row>
        <row r="393">
          <cell r="A393">
            <v>322</v>
          </cell>
          <cell r="B393">
            <v>0</v>
          </cell>
        </row>
        <row r="394">
          <cell r="A394">
            <v>323</v>
          </cell>
          <cell r="B394">
            <v>0</v>
          </cell>
        </row>
        <row r="395">
          <cell r="A395">
            <v>324</v>
          </cell>
          <cell r="B395">
            <v>0</v>
          </cell>
        </row>
        <row r="396">
          <cell r="A396">
            <v>326</v>
          </cell>
          <cell r="B396">
            <v>0</v>
          </cell>
        </row>
        <row r="397">
          <cell r="A397">
            <v>327</v>
          </cell>
          <cell r="B397">
            <v>0</v>
          </cell>
        </row>
        <row r="398">
          <cell r="A398">
            <v>325</v>
          </cell>
          <cell r="B398">
            <v>243.87</v>
          </cell>
        </row>
        <row r="399">
          <cell r="A399">
            <v>328</v>
          </cell>
          <cell r="B399">
            <v>155.19</v>
          </cell>
        </row>
        <row r="400">
          <cell r="A400">
            <v>329</v>
          </cell>
          <cell r="B400">
            <v>155.19</v>
          </cell>
        </row>
        <row r="401">
          <cell r="A401">
            <v>330</v>
          </cell>
          <cell r="B401">
            <v>155.19</v>
          </cell>
        </row>
        <row r="402">
          <cell r="A402">
            <v>331</v>
          </cell>
          <cell r="B402">
            <v>155.19</v>
          </cell>
        </row>
        <row r="403">
          <cell r="A403">
            <v>332</v>
          </cell>
          <cell r="B403">
            <v>155.19</v>
          </cell>
        </row>
        <row r="404">
          <cell r="A404">
            <v>333</v>
          </cell>
          <cell r="B404">
            <v>155.19</v>
          </cell>
        </row>
        <row r="405">
          <cell r="A405">
            <v>334</v>
          </cell>
          <cell r="B405">
            <v>155.19</v>
          </cell>
        </row>
        <row r="406">
          <cell r="A406">
            <v>335</v>
          </cell>
          <cell r="B406">
            <v>155.19</v>
          </cell>
        </row>
        <row r="407">
          <cell r="A407">
            <v>336</v>
          </cell>
          <cell r="B407">
            <v>155.19</v>
          </cell>
        </row>
        <row r="408">
          <cell r="A408">
            <v>337</v>
          </cell>
          <cell r="B408">
            <v>155.19</v>
          </cell>
        </row>
        <row r="409">
          <cell r="A409">
            <v>350</v>
          </cell>
          <cell r="B409">
            <v>155.19</v>
          </cell>
        </row>
        <row r="410">
          <cell r="A410">
            <v>351</v>
          </cell>
          <cell r="B410">
            <v>155.19</v>
          </cell>
        </row>
        <row r="411">
          <cell r="A411">
            <v>352</v>
          </cell>
          <cell r="B411">
            <v>155.19</v>
          </cell>
        </row>
        <row r="412">
          <cell r="A412">
            <v>353</v>
          </cell>
          <cell r="B412">
            <v>155.19</v>
          </cell>
        </row>
        <row r="413">
          <cell r="A413">
            <v>354</v>
          </cell>
          <cell r="B413">
            <v>155.19</v>
          </cell>
        </row>
        <row r="414">
          <cell r="A414">
            <v>355</v>
          </cell>
          <cell r="B414">
            <v>155.19</v>
          </cell>
        </row>
        <row r="415">
          <cell r="A415">
            <v>356</v>
          </cell>
          <cell r="B415">
            <v>155.19</v>
          </cell>
        </row>
        <row r="416">
          <cell r="A416">
            <v>357</v>
          </cell>
          <cell r="B416">
            <v>155.19</v>
          </cell>
        </row>
        <row r="417">
          <cell r="A417">
            <v>358</v>
          </cell>
          <cell r="B417">
            <v>155.19</v>
          </cell>
        </row>
        <row r="418">
          <cell r="A418">
            <v>359</v>
          </cell>
          <cell r="B418">
            <v>155.19</v>
          </cell>
        </row>
        <row r="419">
          <cell r="A419">
            <v>362</v>
          </cell>
          <cell r="B419">
            <v>155.19</v>
          </cell>
        </row>
        <row r="420">
          <cell r="A420">
            <v>364</v>
          </cell>
          <cell r="B420">
            <v>155.19</v>
          </cell>
        </row>
        <row r="421">
          <cell r="A421">
            <v>361</v>
          </cell>
          <cell r="B421">
            <v>155.19</v>
          </cell>
        </row>
        <row r="422">
          <cell r="A422">
            <v>362</v>
          </cell>
          <cell r="B422">
            <v>155.19</v>
          </cell>
        </row>
        <row r="423">
          <cell r="A423">
            <v>367</v>
          </cell>
          <cell r="B423">
            <v>0</v>
          </cell>
        </row>
        <row r="424">
          <cell r="A424">
            <v>368</v>
          </cell>
          <cell r="B424">
            <v>155.19</v>
          </cell>
        </row>
        <row r="425">
          <cell r="A425">
            <v>369</v>
          </cell>
          <cell r="B425">
            <v>0</v>
          </cell>
        </row>
        <row r="426">
          <cell r="A426">
            <v>370</v>
          </cell>
          <cell r="B426">
            <v>0</v>
          </cell>
        </row>
        <row r="427">
          <cell r="A427">
            <v>371</v>
          </cell>
          <cell r="B427">
            <v>0</v>
          </cell>
        </row>
        <row r="428">
          <cell r="A428">
            <v>372</v>
          </cell>
          <cell r="B428">
            <v>0</v>
          </cell>
        </row>
        <row r="429">
          <cell r="A429">
            <v>373</v>
          </cell>
          <cell r="B429">
            <v>0</v>
          </cell>
        </row>
        <row r="430">
          <cell r="A430">
            <v>374</v>
          </cell>
          <cell r="B430">
            <v>0</v>
          </cell>
        </row>
        <row r="431">
          <cell r="A431">
            <v>375</v>
          </cell>
          <cell r="B431">
            <v>0</v>
          </cell>
        </row>
        <row r="432">
          <cell r="A432">
            <v>376</v>
          </cell>
          <cell r="B432">
            <v>0</v>
          </cell>
        </row>
        <row r="433">
          <cell r="A433">
            <v>377</v>
          </cell>
          <cell r="B433">
            <v>0</v>
          </cell>
        </row>
        <row r="434">
          <cell r="A434">
            <v>378</v>
          </cell>
          <cell r="B434">
            <v>0</v>
          </cell>
        </row>
        <row r="435">
          <cell r="A435">
            <v>379</v>
          </cell>
          <cell r="B435">
            <v>0</v>
          </cell>
        </row>
        <row r="436">
          <cell r="A436">
            <v>380</v>
          </cell>
          <cell r="B436">
            <v>0</v>
          </cell>
        </row>
        <row r="437">
          <cell r="A437">
            <v>381</v>
          </cell>
          <cell r="B437">
            <v>0</v>
          </cell>
        </row>
        <row r="438">
          <cell r="A438">
            <v>382</v>
          </cell>
          <cell r="B438">
            <v>0</v>
          </cell>
        </row>
        <row r="439">
          <cell r="A439">
            <v>383</v>
          </cell>
          <cell r="B439">
            <v>155.19</v>
          </cell>
        </row>
        <row r="440">
          <cell r="A440">
            <v>384</v>
          </cell>
          <cell r="B440">
            <v>0</v>
          </cell>
        </row>
        <row r="441">
          <cell r="A441">
            <v>385</v>
          </cell>
          <cell r="B441">
            <v>0</v>
          </cell>
        </row>
        <row r="442">
          <cell r="A442">
            <v>386</v>
          </cell>
          <cell r="B442">
            <v>0</v>
          </cell>
        </row>
        <row r="443">
          <cell r="A443">
            <v>387</v>
          </cell>
          <cell r="B443">
            <v>0</v>
          </cell>
        </row>
        <row r="444">
          <cell r="A444">
            <v>388</v>
          </cell>
          <cell r="B444">
            <v>0</v>
          </cell>
        </row>
        <row r="445">
          <cell r="A445">
            <v>389</v>
          </cell>
          <cell r="B445">
            <v>0</v>
          </cell>
        </row>
        <row r="446">
          <cell r="A446">
            <v>390</v>
          </cell>
          <cell r="B446">
            <v>0</v>
          </cell>
        </row>
        <row r="447">
          <cell r="A447">
            <v>391</v>
          </cell>
          <cell r="B447">
            <v>0</v>
          </cell>
        </row>
        <row r="448">
          <cell r="A448">
            <v>392</v>
          </cell>
          <cell r="B448">
            <v>0</v>
          </cell>
        </row>
        <row r="449">
          <cell r="A449">
            <v>393</v>
          </cell>
          <cell r="B449">
            <v>0</v>
          </cell>
        </row>
        <row r="450">
          <cell r="A450">
            <v>394</v>
          </cell>
          <cell r="B450">
            <v>0</v>
          </cell>
        </row>
        <row r="451">
          <cell r="A451">
            <v>395</v>
          </cell>
          <cell r="B451">
            <v>0</v>
          </cell>
        </row>
        <row r="452">
          <cell r="A452">
            <v>396</v>
          </cell>
          <cell r="B452">
            <v>0</v>
          </cell>
        </row>
        <row r="453">
          <cell r="A453">
            <v>397</v>
          </cell>
          <cell r="B453">
            <v>0</v>
          </cell>
        </row>
        <row r="454">
          <cell r="A454">
            <v>398</v>
          </cell>
          <cell r="B454">
            <v>0</v>
          </cell>
        </row>
        <row r="455">
          <cell r="A455">
            <v>399</v>
          </cell>
          <cell r="B455">
            <v>0</v>
          </cell>
        </row>
        <row r="456">
          <cell r="A456">
            <v>400</v>
          </cell>
          <cell r="B456">
            <v>0</v>
          </cell>
        </row>
        <row r="457">
          <cell r="A457">
            <v>401</v>
          </cell>
          <cell r="B457">
            <v>0</v>
          </cell>
        </row>
        <row r="458">
          <cell r="A458">
            <v>402</v>
          </cell>
          <cell r="B458">
            <v>0</v>
          </cell>
        </row>
        <row r="459">
          <cell r="A459">
            <v>403</v>
          </cell>
          <cell r="B459">
            <v>0</v>
          </cell>
        </row>
        <row r="460">
          <cell r="A460">
            <v>404</v>
          </cell>
          <cell r="B460">
            <v>0</v>
          </cell>
        </row>
        <row r="461">
          <cell r="A461">
            <v>405</v>
          </cell>
          <cell r="B461">
            <v>0</v>
          </cell>
        </row>
        <row r="462">
          <cell r="A462">
            <v>406</v>
          </cell>
          <cell r="B462">
            <v>0</v>
          </cell>
        </row>
        <row r="463">
          <cell r="A463">
            <v>407</v>
          </cell>
          <cell r="B463">
            <v>0</v>
          </cell>
        </row>
        <row r="464">
          <cell r="A464">
            <v>408</v>
          </cell>
          <cell r="B464">
            <v>0</v>
          </cell>
        </row>
        <row r="465">
          <cell r="A465">
            <v>409</v>
          </cell>
          <cell r="B465">
            <v>0</v>
          </cell>
        </row>
        <row r="466">
          <cell r="A466">
            <v>410</v>
          </cell>
          <cell r="B466">
            <v>0</v>
          </cell>
        </row>
        <row r="467">
          <cell r="A467">
            <v>411</v>
          </cell>
          <cell r="B467">
            <v>0</v>
          </cell>
        </row>
        <row r="468">
          <cell r="A468">
            <v>412</v>
          </cell>
          <cell r="B468">
            <v>0</v>
          </cell>
        </row>
        <row r="469">
          <cell r="A469">
            <v>413</v>
          </cell>
          <cell r="B469">
            <v>0</v>
          </cell>
        </row>
        <row r="470">
          <cell r="A470">
            <v>414</v>
          </cell>
          <cell r="B470">
            <v>0</v>
          </cell>
        </row>
        <row r="471">
          <cell r="A471">
            <v>415</v>
          </cell>
          <cell r="B471">
            <v>0</v>
          </cell>
        </row>
        <row r="472">
          <cell r="A472">
            <v>416</v>
          </cell>
          <cell r="B472">
            <v>0</v>
          </cell>
        </row>
        <row r="473">
          <cell r="A473">
            <v>417</v>
          </cell>
          <cell r="B473">
            <v>0</v>
          </cell>
        </row>
        <row r="474">
          <cell r="A474">
            <v>418</v>
          </cell>
          <cell r="B474">
            <v>0</v>
          </cell>
        </row>
        <row r="475">
          <cell r="A475">
            <v>419</v>
          </cell>
          <cell r="B475">
            <v>0</v>
          </cell>
        </row>
        <row r="476">
          <cell r="A476">
            <v>420</v>
          </cell>
          <cell r="B476">
            <v>0</v>
          </cell>
        </row>
        <row r="477">
          <cell r="A477">
            <v>421</v>
          </cell>
          <cell r="B477">
            <v>0</v>
          </cell>
        </row>
        <row r="478">
          <cell r="A478">
            <v>422</v>
          </cell>
          <cell r="B478">
            <v>0</v>
          </cell>
        </row>
        <row r="479">
          <cell r="A479">
            <v>423</v>
          </cell>
          <cell r="B479">
            <v>0</v>
          </cell>
        </row>
        <row r="480">
          <cell r="A480">
            <v>424</v>
          </cell>
          <cell r="B480">
            <v>0</v>
          </cell>
        </row>
        <row r="481">
          <cell r="A481">
            <v>425</v>
          </cell>
          <cell r="B481">
            <v>0</v>
          </cell>
        </row>
        <row r="482">
          <cell r="A482">
            <v>426</v>
          </cell>
          <cell r="B482">
            <v>0</v>
          </cell>
        </row>
        <row r="483">
          <cell r="A483">
            <v>427</v>
          </cell>
          <cell r="B483">
            <v>0</v>
          </cell>
        </row>
        <row r="484">
          <cell r="A484">
            <v>428</v>
          </cell>
          <cell r="B484">
            <v>0</v>
          </cell>
        </row>
        <row r="485">
          <cell r="A485">
            <v>429</v>
          </cell>
          <cell r="B485">
            <v>0</v>
          </cell>
        </row>
        <row r="486">
          <cell r="A486">
            <v>430</v>
          </cell>
          <cell r="B486">
            <v>0</v>
          </cell>
        </row>
        <row r="487">
          <cell r="A487">
            <v>431</v>
          </cell>
          <cell r="B487">
            <v>0</v>
          </cell>
        </row>
        <row r="488">
          <cell r="A488">
            <v>432</v>
          </cell>
          <cell r="B488">
            <v>0</v>
          </cell>
        </row>
        <row r="489">
          <cell r="A489">
            <v>433</v>
          </cell>
          <cell r="B489">
            <v>0</v>
          </cell>
        </row>
        <row r="490">
          <cell r="A490">
            <v>434</v>
          </cell>
          <cell r="B490">
            <v>0</v>
          </cell>
        </row>
        <row r="491">
          <cell r="A491">
            <v>435</v>
          </cell>
          <cell r="B491">
            <v>0</v>
          </cell>
        </row>
        <row r="492">
          <cell r="A492">
            <v>436</v>
          </cell>
          <cell r="B492">
            <v>0</v>
          </cell>
        </row>
        <row r="493">
          <cell r="A493">
            <v>437</v>
          </cell>
          <cell r="B493">
            <v>0</v>
          </cell>
        </row>
        <row r="494">
          <cell r="A494">
            <v>438</v>
          </cell>
          <cell r="B494">
            <v>0</v>
          </cell>
        </row>
        <row r="495">
          <cell r="A495">
            <v>439</v>
          </cell>
          <cell r="B495">
            <v>0</v>
          </cell>
        </row>
        <row r="496">
          <cell r="A496">
            <v>440</v>
          </cell>
          <cell r="B496">
            <v>0</v>
          </cell>
        </row>
        <row r="497">
          <cell r="A497">
            <v>441</v>
          </cell>
          <cell r="B497">
            <v>0</v>
          </cell>
        </row>
        <row r="498">
          <cell r="A498">
            <v>442</v>
          </cell>
          <cell r="B498">
            <v>0</v>
          </cell>
        </row>
        <row r="499">
          <cell r="A499">
            <v>443</v>
          </cell>
          <cell r="B499">
            <v>0</v>
          </cell>
        </row>
        <row r="500">
          <cell r="A500">
            <v>444</v>
          </cell>
          <cell r="B500">
            <v>0</v>
          </cell>
        </row>
        <row r="501">
          <cell r="A501">
            <v>445</v>
          </cell>
          <cell r="B501">
            <v>0</v>
          </cell>
        </row>
        <row r="502">
          <cell r="A502">
            <v>446</v>
          </cell>
          <cell r="B502">
            <v>0</v>
          </cell>
        </row>
        <row r="503">
          <cell r="A503">
            <v>447</v>
          </cell>
          <cell r="B503">
            <v>0</v>
          </cell>
        </row>
        <row r="504">
          <cell r="A504">
            <v>448</v>
          </cell>
          <cell r="B504">
            <v>0</v>
          </cell>
        </row>
        <row r="505">
          <cell r="A505">
            <v>449</v>
          </cell>
          <cell r="B505">
            <v>0</v>
          </cell>
        </row>
        <row r="506">
          <cell r="A506">
            <v>450</v>
          </cell>
          <cell r="B506">
            <v>0</v>
          </cell>
        </row>
        <row r="507">
          <cell r="A507">
            <v>451</v>
          </cell>
          <cell r="B507">
            <v>0</v>
          </cell>
        </row>
        <row r="508">
          <cell r="A508">
            <v>452</v>
          </cell>
          <cell r="B508">
            <v>0</v>
          </cell>
        </row>
        <row r="509">
          <cell r="A509">
            <v>453</v>
          </cell>
          <cell r="B509">
            <v>0</v>
          </cell>
        </row>
        <row r="510">
          <cell r="A510">
            <v>454</v>
          </cell>
          <cell r="B510">
            <v>0</v>
          </cell>
        </row>
        <row r="511">
          <cell r="A511">
            <v>455</v>
          </cell>
          <cell r="B511">
            <v>0</v>
          </cell>
        </row>
        <row r="512">
          <cell r="A512">
            <v>456</v>
          </cell>
          <cell r="B512">
            <v>0</v>
          </cell>
        </row>
        <row r="513">
          <cell r="A513">
            <v>457</v>
          </cell>
          <cell r="B513">
            <v>0</v>
          </cell>
        </row>
        <row r="514">
          <cell r="A514">
            <v>458</v>
          </cell>
          <cell r="B514">
            <v>0</v>
          </cell>
        </row>
        <row r="515">
          <cell r="A515">
            <v>459</v>
          </cell>
          <cell r="B515">
            <v>0</v>
          </cell>
        </row>
        <row r="516">
          <cell r="A516">
            <v>460</v>
          </cell>
          <cell r="B516">
            <v>0</v>
          </cell>
        </row>
        <row r="517">
          <cell r="A517">
            <v>461</v>
          </cell>
          <cell r="B517">
            <v>0</v>
          </cell>
        </row>
        <row r="518">
          <cell r="A518">
            <v>462</v>
          </cell>
          <cell r="B518">
            <v>0</v>
          </cell>
        </row>
        <row r="519">
          <cell r="A519">
            <v>463</v>
          </cell>
          <cell r="B519">
            <v>0</v>
          </cell>
        </row>
        <row r="520">
          <cell r="A520">
            <v>464</v>
          </cell>
          <cell r="B520">
            <v>0</v>
          </cell>
        </row>
        <row r="521">
          <cell r="A521">
            <v>465</v>
          </cell>
          <cell r="B521">
            <v>0</v>
          </cell>
        </row>
        <row r="522">
          <cell r="A522">
            <v>466</v>
          </cell>
          <cell r="B522">
            <v>0</v>
          </cell>
        </row>
        <row r="523">
          <cell r="A523">
            <v>467</v>
          </cell>
          <cell r="B523">
            <v>0</v>
          </cell>
        </row>
        <row r="524">
          <cell r="A524">
            <v>468</v>
          </cell>
          <cell r="B524">
            <v>0</v>
          </cell>
        </row>
        <row r="525">
          <cell r="A525">
            <v>469</v>
          </cell>
          <cell r="B525">
            <v>0</v>
          </cell>
        </row>
        <row r="526">
          <cell r="A526">
            <v>470</v>
          </cell>
          <cell r="B526">
            <v>0</v>
          </cell>
        </row>
        <row r="527">
          <cell r="A527">
            <v>471</v>
          </cell>
          <cell r="B527">
            <v>0</v>
          </cell>
        </row>
        <row r="528">
          <cell r="A528">
            <v>472</v>
          </cell>
          <cell r="B528">
            <v>0</v>
          </cell>
        </row>
        <row r="529">
          <cell r="A529">
            <v>473</v>
          </cell>
          <cell r="B529">
            <v>0</v>
          </cell>
        </row>
        <row r="530">
          <cell r="A530">
            <v>474</v>
          </cell>
          <cell r="B530">
            <v>0</v>
          </cell>
        </row>
        <row r="531">
          <cell r="A531">
            <v>475</v>
          </cell>
          <cell r="B531">
            <v>0</v>
          </cell>
        </row>
        <row r="532">
          <cell r="A532">
            <v>476</v>
          </cell>
          <cell r="B532">
            <v>0</v>
          </cell>
        </row>
        <row r="533">
          <cell r="A533">
            <v>477</v>
          </cell>
          <cell r="B533">
            <v>0</v>
          </cell>
        </row>
        <row r="534">
          <cell r="A534">
            <v>478</v>
          </cell>
          <cell r="B534">
            <v>0</v>
          </cell>
        </row>
        <row r="535">
          <cell r="A535">
            <v>479</v>
          </cell>
          <cell r="B535">
            <v>0</v>
          </cell>
        </row>
        <row r="536">
          <cell r="A536">
            <v>480</v>
          </cell>
          <cell r="B536">
            <v>0</v>
          </cell>
        </row>
        <row r="537">
          <cell r="A537">
            <v>481</v>
          </cell>
          <cell r="B537">
            <v>0</v>
          </cell>
        </row>
        <row r="538">
          <cell r="A538">
            <v>482</v>
          </cell>
          <cell r="B538">
            <v>0</v>
          </cell>
        </row>
        <row r="539">
          <cell r="A539">
            <v>483</v>
          </cell>
          <cell r="B539">
            <v>0</v>
          </cell>
        </row>
        <row r="540">
          <cell r="A540">
            <v>484</v>
          </cell>
          <cell r="B540">
            <v>0</v>
          </cell>
        </row>
        <row r="541">
          <cell r="A541">
            <v>485</v>
          </cell>
          <cell r="B541">
            <v>0</v>
          </cell>
        </row>
        <row r="542">
          <cell r="A542">
            <v>486</v>
          </cell>
          <cell r="B542">
            <v>0</v>
          </cell>
        </row>
        <row r="543">
          <cell r="A543">
            <v>487</v>
          </cell>
          <cell r="B543">
            <v>0</v>
          </cell>
        </row>
        <row r="544">
          <cell r="A544">
            <v>488</v>
          </cell>
          <cell r="B544">
            <v>0</v>
          </cell>
        </row>
        <row r="545">
          <cell r="A545">
            <v>489</v>
          </cell>
          <cell r="B545">
            <v>0</v>
          </cell>
        </row>
        <row r="546">
          <cell r="A546">
            <v>490</v>
          </cell>
          <cell r="B546">
            <v>0</v>
          </cell>
        </row>
        <row r="547">
          <cell r="A547">
            <v>491</v>
          </cell>
          <cell r="B547">
            <v>0</v>
          </cell>
        </row>
        <row r="548">
          <cell r="A548">
            <v>492</v>
          </cell>
          <cell r="B548">
            <v>0</v>
          </cell>
        </row>
        <row r="549">
          <cell r="A549">
            <v>493</v>
          </cell>
          <cell r="B549">
            <v>0</v>
          </cell>
        </row>
        <row r="550">
          <cell r="A550">
            <v>494</v>
          </cell>
          <cell r="B550">
            <v>0</v>
          </cell>
        </row>
        <row r="551">
          <cell r="A551">
            <v>495</v>
          </cell>
          <cell r="B551">
            <v>0</v>
          </cell>
        </row>
        <row r="552">
          <cell r="A552">
            <v>496</v>
          </cell>
          <cell r="B552">
            <v>0</v>
          </cell>
        </row>
        <row r="553">
          <cell r="A553">
            <v>497</v>
          </cell>
          <cell r="B553">
            <v>0</v>
          </cell>
        </row>
        <row r="554">
          <cell r="A554">
            <v>498</v>
          </cell>
          <cell r="B554">
            <v>0</v>
          </cell>
        </row>
        <row r="555">
          <cell r="A555">
            <v>499</v>
          </cell>
          <cell r="B555">
            <v>0</v>
          </cell>
        </row>
        <row r="556">
          <cell r="A556">
            <v>500</v>
          </cell>
          <cell r="B556">
            <v>0</v>
          </cell>
        </row>
        <row r="557">
          <cell r="A557">
            <v>501</v>
          </cell>
          <cell r="B557">
            <v>0</v>
          </cell>
        </row>
        <row r="558">
          <cell r="A558">
            <v>502</v>
          </cell>
          <cell r="B558">
            <v>0</v>
          </cell>
        </row>
        <row r="559">
          <cell r="A559">
            <v>503</v>
          </cell>
          <cell r="B559">
            <v>0</v>
          </cell>
        </row>
        <row r="560">
          <cell r="A560">
            <v>504</v>
          </cell>
          <cell r="B560">
            <v>0</v>
          </cell>
        </row>
        <row r="561">
          <cell r="A561">
            <v>505</v>
          </cell>
          <cell r="B561">
            <v>0</v>
          </cell>
        </row>
        <row r="562">
          <cell r="A562">
            <v>506</v>
          </cell>
          <cell r="B562">
            <v>0</v>
          </cell>
        </row>
        <row r="563">
          <cell r="A563">
            <v>507</v>
          </cell>
          <cell r="B563">
            <v>0</v>
          </cell>
        </row>
        <row r="564">
          <cell r="A564">
            <v>508</v>
          </cell>
          <cell r="B564">
            <v>0</v>
          </cell>
        </row>
        <row r="565">
          <cell r="A565">
            <v>509</v>
          </cell>
          <cell r="B565">
            <v>0</v>
          </cell>
        </row>
        <row r="566">
          <cell r="A566">
            <v>510</v>
          </cell>
          <cell r="B566">
            <v>0</v>
          </cell>
        </row>
        <row r="567">
          <cell r="A567">
            <v>511</v>
          </cell>
          <cell r="B567">
            <v>0</v>
          </cell>
        </row>
        <row r="568">
          <cell r="A568">
            <v>512</v>
          </cell>
          <cell r="B568">
            <v>0</v>
          </cell>
        </row>
        <row r="569">
          <cell r="A569">
            <v>513</v>
          </cell>
          <cell r="B569">
            <v>0</v>
          </cell>
        </row>
        <row r="570">
          <cell r="A570">
            <v>514</v>
          </cell>
          <cell r="B570">
            <v>0</v>
          </cell>
        </row>
        <row r="571">
          <cell r="A571">
            <v>515</v>
          </cell>
          <cell r="B571">
            <v>0</v>
          </cell>
        </row>
        <row r="572">
          <cell r="A572">
            <v>516</v>
          </cell>
          <cell r="B572">
            <v>0</v>
          </cell>
        </row>
        <row r="573">
          <cell r="A573">
            <v>517</v>
          </cell>
          <cell r="B573">
            <v>0</v>
          </cell>
        </row>
        <row r="574">
          <cell r="A574">
            <v>518</v>
          </cell>
          <cell r="B574">
            <v>0</v>
          </cell>
        </row>
        <row r="575">
          <cell r="A575">
            <v>519</v>
          </cell>
          <cell r="B575">
            <v>0</v>
          </cell>
        </row>
        <row r="576">
          <cell r="A576">
            <v>520</v>
          </cell>
          <cell r="B576">
            <v>0</v>
          </cell>
        </row>
        <row r="577">
          <cell r="A577">
            <v>521</v>
          </cell>
          <cell r="B577">
            <v>0</v>
          </cell>
        </row>
        <row r="578">
          <cell r="A578">
            <v>522</v>
          </cell>
          <cell r="B578">
            <v>0</v>
          </cell>
        </row>
        <row r="579">
          <cell r="A579">
            <v>523</v>
          </cell>
          <cell r="B579">
            <v>0</v>
          </cell>
        </row>
        <row r="580">
          <cell r="A580">
            <v>524</v>
          </cell>
          <cell r="B580">
            <v>0</v>
          </cell>
        </row>
        <row r="581">
          <cell r="A581">
            <v>525</v>
          </cell>
          <cell r="B581">
            <v>0</v>
          </cell>
        </row>
        <row r="582">
          <cell r="A582">
            <v>526</v>
          </cell>
          <cell r="B582">
            <v>0</v>
          </cell>
        </row>
        <row r="583">
          <cell r="A583">
            <v>527</v>
          </cell>
          <cell r="B583">
            <v>0</v>
          </cell>
        </row>
        <row r="584">
          <cell r="A584">
            <v>528</v>
          </cell>
          <cell r="B584">
            <v>0</v>
          </cell>
        </row>
        <row r="585">
          <cell r="A585">
            <v>529</v>
          </cell>
          <cell r="B585">
            <v>0</v>
          </cell>
        </row>
        <row r="586">
          <cell r="A586">
            <v>530</v>
          </cell>
          <cell r="B586">
            <v>0</v>
          </cell>
        </row>
        <row r="587">
          <cell r="A587">
            <v>531</v>
          </cell>
          <cell r="B587">
            <v>0</v>
          </cell>
        </row>
        <row r="588">
          <cell r="A588">
            <v>532</v>
          </cell>
          <cell r="B588">
            <v>0</v>
          </cell>
        </row>
        <row r="589">
          <cell r="A589">
            <v>533</v>
          </cell>
          <cell r="B589">
            <v>0</v>
          </cell>
        </row>
        <row r="590">
          <cell r="A590">
            <v>534</v>
          </cell>
          <cell r="B590">
            <v>0</v>
          </cell>
        </row>
        <row r="591">
          <cell r="A591">
            <v>535</v>
          </cell>
          <cell r="B591">
            <v>0</v>
          </cell>
        </row>
        <row r="592">
          <cell r="A592">
            <v>536</v>
          </cell>
          <cell r="B592">
            <v>0</v>
          </cell>
        </row>
        <row r="593">
          <cell r="A593">
            <v>537</v>
          </cell>
          <cell r="B593">
            <v>0</v>
          </cell>
        </row>
        <row r="594">
          <cell r="A594">
            <v>538</v>
          </cell>
          <cell r="B594">
            <v>0</v>
          </cell>
        </row>
        <row r="595">
          <cell r="A595">
            <v>539</v>
          </cell>
          <cell r="B595">
            <v>0</v>
          </cell>
        </row>
        <row r="596">
          <cell r="A596">
            <v>540</v>
          </cell>
          <cell r="B596">
            <v>0</v>
          </cell>
        </row>
        <row r="597">
          <cell r="A597">
            <v>541</v>
          </cell>
          <cell r="B597">
            <v>0</v>
          </cell>
        </row>
        <row r="598">
          <cell r="A598">
            <v>542</v>
          </cell>
          <cell r="B598">
            <v>0</v>
          </cell>
        </row>
        <row r="599">
          <cell r="A599">
            <v>543</v>
          </cell>
          <cell r="B599">
            <v>0</v>
          </cell>
        </row>
        <row r="600">
          <cell r="A600">
            <v>544</v>
          </cell>
          <cell r="B600">
            <v>0</v>
          </cell>
        </row>
        <row r="601">
          <cell r="A601">
            <v>545</v>
          </cell>
          <cell r="B601">
            <v>0</v>
          </cell>
        </row>
        <row r="602">
          <cell r="A602">
            <v>546</v>
          </cell>
          <cell r="B602">
            <v>0</v>
          </cell>
        </row>
        <row r="603">
          <cell r="A603">
            <v>547</v>
          </cell>
          <cell r="B603">
            <v>0</v>
          </cell>
        </row>
        <row r="604">
          <cell r="A604">
            <v>548</v>
          </cell>
          <cell r="B604">
            <v>0</v>
          </cell>
        </row>
        <row r="605">
          <cell r="A605">
            <v>549</v>
          </cell>
          <cell r="B605">
            <v>0</v>
          </cell>
        </row>
        <row r="606">
          <cell r="A606">
            <v>550</v>
          </cell>
          <cell r="B606">
            <v>0</v>
          </cell>
        </row>
        <row r="607">
          <cell r="A607">
            <v>551</v>
          </cell>
          <cell r="B607">
            <v>0</v>
          </cell>
        </row>
        <row r="608">
          <cell r="A608">
            <v>552</v>
          </cell>
          <cell r="B608">
            <v>0</v>
          </cell>
        </row>
        <row r="609">
          <cell r="A609">
            <v>553</v>
          </cell>
          <cell r="B609">
            <v>0</v>
          </cell>
        </row>
        <row r="610">
          <cell r="A610">
            <v>554</v>
          </cell>
          <cell r="B610">
            <v>0</v>
          </cell>
        </row>
        <row r="611">
          <cell r="A611">
            <v>555</v>
          </cell>
          <cell r="B611">
            <v>0</v>
          </cell>
        </row>
        <row r="612">
          <cell r="A612">
            <v>556</v>
          </cell>
          <cell r="B612">
            <v>0</v>
          </cell>
        </row>
        <row r="613">
          <cell r="A613">
            <v>557</v>
          </cell>
          <cell r="B613">
            <v>0</v>
          </cell>
        </row>
        <row r="614">
          <cell r="A614">
            <v>558</v>
          </cell>
          <cell r="B614">
            <v>0</v>
          </cell>
        </row>
        <row r="615">
          <cell r="A615">
            <v>559</v>
          </cell>
          <cell r="B615">
            <v>0</v>
          </cell>
        </row>
        <row r="616">
          <cell r="A616">
            <v>560</v>
          </cell>
          <cell r="B616">
            <v>0</v>
          </cell>
        </row>
        <row r="617">
          <cell r="A617">
            <v>561</v>
          </cell>
          <cell r="B617">
            <v>0</v>
          </cell>
        </row>
        <row r="618">
          <cell r="A618">
            <v>562</v>
          </cell>
          <cell r="B618">
            <v>0</v>
          </cell>
        </row>
        <row r="619">
          <cell r="A619">
            <v>563</v>
          </cell>
          <cell r="B619">
            <v>0</v>
          </cell>
        </row>
        <row r="620">
          <cell r="A620">
            <v>564</v>
          </cell>
          <cell r="B620">
            <v>0</v>
          </cell>
        </row>
        <row r="621">
          <cell r="A621">
            <v>565</v>
          </cell>
          <cell r="B621">
            <v>0</v>
          </cell>
        </row>
        <row r="622">
          <cell r="A622">
            <v>566</v>
          </cell>
          <cell r="B622">
            <v>0</v>
          </cell>
        </row>
        <row r="623">
          <cell r="A623">
            <v>567</v>
          </cell>
          <cell r="B623">
            <v>0</v>
          </cell>
        </row>
        <row r="624">
          <cell r="A624">
            <v>568</v>
          </cell>
          <cell r="B624">
            <v>0</v>
          </cell>
        </row>
        <row r="625">
          <cell r="A625">
            <v>569</v>
          </cell>
          <cell r="B625">
            <v>0</v>
          </cell>
        </row>
        <row r="626">
          <cell r="A626">
            <v>570</v>
          </cell>
          <cell r="B626">
            <v>0</v>
          </cell>
        </row>
        <row r="627">
          <cell r="A627">
            <v>571</v>
          </cell>
          <cell r="B627">
            <v>0</v>
          </cell>
        </row>
        <row r="628">
          <cell r="A628">
            <v>572</v>
          </cell>
          <cell r="B628">
            <v>0</v>
          </cell>
        </row>
        <row r="629">
          <cell r="A629">
            <v>573</v>
          </cell>
          <cell r="B629">
            <v>0</v>
          </cell>
        </row>
        <row r="630">
          <cell r="A630">
            <v>574</v>
          </cell>
          <cell r="B630">
            <v>0</v>
          </cell>
        </row>
        <row r="631">
          <cell r="A631">
            <v>575</v>
          </cell>
          <cell r="B631">
            <v>0</v>
          </cell>
        </row>
        <row r="632">
          <cell r="A632">
            <v>576</v>
          </cell>
          <cell r="B632">
            <v>0</v>
          </cell>
        </row>
        <row r="633">
          <cell r="A633">
            <v>577</v>
          </cell>
          <cell r="B633">
            <v>0</v>
          </cell>
        </row>
        <row r="634">
          <cell r="A634">
            <v>578</v>
          </cell>
          <cell r="B634">
            <v>0</v>
          </cell>
        </row>
        <row r="635">
          <cell r="A635">
            <v>579</v>
          </cell>
          <cell r="B635">
            <v>0</v>
          </cell>
        </row>
        <row r="636">
          <cell r="A636">
            <v>580</v>
          </cell>
          <cell r="B636">
            <v>0</v>
          </cell>
        </row>
        <row r="637">
          <cell r="A637">
            <v>581</v>
          </cell>
          <cell r="B637">
            <v>0</v>
          </cell>
        </row>
        <row r="638">
          <cell r="A638">
            <v>582</v>
          </cell>
          <cell r="B638">
            <v>0</v>
          </cell>
        </row>
        <row r="639">
          <cell r="A639">
            <v>583</v>
          </cell>
          <cell r="B639">
            <v>0</v>
          </cell>
        </row>
        <row r="640">
          <cell r="A640">
            <v>584</v>
          </cell>
          <cell r="B640">
            <v>0</v>
          </cell>
        </row>
        <row r="641">
          <cell r="A641">
            <v>585</v>
          </cell>
          <cell r="B641">
            <v>0</v>
          </cell>
        </row>
        <row r="642">
          <cell r="A642">
            <v>586</v>
          </cell>
          <cell r="B642">
            <v>0</v>
          </cell>
        </row>
        <row r="643">
          <cell r="A643">
            <v>587</v>
          </cell>
          <cell r="B643">
            <v>0</v>
          </cell>
        </row>
        <row r="644">
          <cell r="A644">
            <v>588</v>
          </cell>
          <cell r="B644">
            <v>0</v>
          </cell>
        </row>
        <row r="645">
          <cell r="A645">
            <v>589</v>
          </cell>
          <cell r="B645">
            <v>0</v>
          </cell>
        </row>
        <row r="646">
          <cell r="A646">
            <v>590</v>
          </cell>
          <cell r="B646">
            <v>0</v>
          </cell>
        </row>
        <row r="647">
          <cell r="A647">
            <v>591</v>
          </cell>
          <cell r="B647">
            <v>0</v>
          </cell>
        </row>
        <row r="648">
          <cell r="A648">
            <v>592</v>
          </cell>
          <cell r="B648">
            <v>0</v>
          </cell>
        </row>
        <row r="649">
          <cell r="A649">
            <v>593</v>
          </cell>
          <cell r="B649">
            <v>0</v>
          </cell>
        </row>
        <row r="650">
          <cell r="A650">
            <v>594</v>
          </cell>
          <cell r="B650">
            <v>0</v>
          </cell>
        </row>
        <row r="651">
          <cell r="A651">
            <v>595</v>
          </cell>
          <cell r="B651">
            <v>0</v>
          </cell>
        </row>
        <row r="652">
          <cell r="A652">
            <v>596</v>
          </cell>
          <cell r="B652">
            <v>0</v>
          </cell>
        </row>
        <row r="653">
          <cell r="A653">
            <v>597</v>
          </cell>
          <cell r="B653">
            <v>0</v>
          </cell>
        </row>
        <row r="654">
          <cell r="A654">
            <v>598</v>
          </cell>
          <cell r="B654">
            <v>0</v>
          </cell>
        </row>
        <row r="655">
          <cell r="A655">
            <v>599</v>
          </cell>
          <cell r="B655">
            <v>0</v>
          </cell>
        </row>
        <row r="656">
          <cell r="A656">
            <v>600</v>
          </cell>
          <cell r="B656">
            <v>0</v>
          </cell>
        </row>
        <row r="657">
          <cell r="A657">
            <v>601</v>
          </cell>
          <cell r="B657">
            <v>0</v>
          </cell>
        </row>
        <row r="658">
          <cell r="A658">
            <v>602</v>
          </cell>
          <cell r="B658">
            <v>0</v>
          </cell>
        </row>
        <row r="659">
          <cell r="A659">
            <v>603</v>
          </cell>
          <cell r="B659">
            <v>0</v>
          </cell>
        </row>
        <row r="660">
          <cell r="A660">
            <v>604</v>
          </cell>
          <cell r="B660">
            <v>0</v>
          </cell>
        </row>
        <row r="661">
          <cell r="A661">
            <v>605</v>
          </cell>
          <cell r="B661">
            <v>0</v>
          </cell>
        </row>
        <row r="662">
          <cell r="A662">
            <v>606</v>
          </cell>
          <cell r="B662">
            <v>0</v>
          </cell>
        </row>
        <row r="663">
          <cell r="A663">
            <v>607</v>
          </cell>
          <cell r="B663">
            <v>0</v>
          </cell>
        </row>
        <row r="664">
          <cell r="A664">
            <v>608</v>
          </cell>
          <cell r="B664">
            <v>0</v>
          </cell>
        </row>
        <row r="665">
          <cell r="A665">
            <v>609</v>
          </cell>
          <cell r="B665">
            <v>0</v>
          </cell>
        </row>
        <row r="666">
          <cell r="A666">
            <v>610</v>
          </cell>
          <cell r="B666">
            <v>0</v>
          </cell>
        </row>
        <row r="667">
          <cell r="A667">
            <v>611</v>
          </cell>
          <cell r="B667">
            <v>0</v>
          </cell>
        </row>
        <row r="668">
          <cell r="A668">
            <v>612</v>
          </cell>
          <cell r="B668">
            <v>0</v>
          </cell>
        </row>
        <row r="669">
          <cell r="A669">
            <v>613</v>
          </cell>
          <cell r="B669">
            <v>0</v>
          </cell>
        </row>
        <row r="670">
          <cell r="A670">
            <v>614</v>
          </cell>
          <cell r="B670">
            <v>0</v>
          </cell>
        </row>
        <row r="671">
          <cell r="A671">
            <v>615</v>
          </cell>
          <cell r="B671">
            <v>0</v>
          </cell>
        </row>
        <row r="672">
          <cell r="A672">
            <v>616</v>
          </cell>
          <cell r="B672">
            <v>0</v>
          </cell>
        </row>
        <row r="673">
          <cell r="A673">
            <v>617</v>
          </cell>
          <cell r="B673">
            <v>0</v>
          </cell>
        </row>
        <row r="674">
          <cell r="A674">
            <v>618</v>
          </cell>
          <cell r="B674">
            <v>0</v>
          </cell>
        </row>
        <row r="675">
          <cell r="A675">
            <v>619</v>
          </cell>
          <cell r="B675">
            <v>0</v>
          </cell>
        </row>
        <row r="676">
          <cell r="A676">
            <v>620</v>
          </cell>
          <cell r="B676">
            <v>0</v>
          </cell>
        </row>
        <row r="677">
          <cell r="A677">
            <v>621</v>
          </cell>
          <cell r="B677">
            <v>0</v>
          </cell>
        </row>
        <row r="678">
          <cell r="A678">
            <v>622</v>
          </cell>
          <cell r="B678">
            <v>0</v>
          </cell>
        </row>
        <row r="679">
          <cell r="A679">
            <v>623</v>
          </cell>
          <cell r="B679">
            <v>0</v>
          </cell>
        </row>
        <row r="680">
          <cell r="A680">
            <v>624</v>
          </cell>
          <cell r="B680">
            <v>0</v>
          </cell>
        </row>
        <row r="681">
          <cell r="A681">
            <v>625</v>
          </cell>
          <cell r="B681">
            <v>0</v>
          </cell>
        </row>
        <row r="682">
          <cell r="A682">
            <v>626</v>
          </cell>
          <cell r="B682">
            <v>0</v>
          </cell>
        </row>
        <row r="683">
          <cell r="A683">
            <v>627</v>
          </cell>
          <cell r="B683">
            <v>0</v>
          </cell>
        </row>
        <row r="684">
          <cell r="A684">
            <v>628</v>
          </cell>
          <cell r="B684">
            <v>0</v>
          </cell>
        </row>
        <row r="685">
          <cell r="A685">
            <v>629</v>
          </cell>
          <cell r="B685">
            <v>0</v>
          </cell>
        </row>
        <row r="686">
          <cell r="A686">
            <v>630</v>
          </cell>
          <cell r="B686">
            <v>0</v>
          </cell>
        </row>
        <row r="687">
          <cell r="A687">
            <v>631</v>
          </cell>
          <cell r="B687">
            <v>0</v>
          </cell>
        </row>
        <row r="688">
          <cell r="A688">
            <v>632</v>
          </cell>
          <cell r="B688">
            <v>0</v>
          </cell>
        </row>
        <row r="689">
          <cell r="A689">
            <v>633</v>
          </cell>
          <cell r="B689">
            <v>0</v>
          </cell>
        </row>
        <row r="690">
          <cell r="A690">
            <v>634</v>
          </cell>
          <cell r="B690">
            <v>0</v>
          </cell>
        </row>
        <row r="691">
          <cell r="A691">
            <v>635</v>
          </cell>
          <cell r="B691">
            <v>0</v>
          </cell>
        </row>
        <row r="692">
          <cell r="A692">
            <v>636</v>
          </cell>
          <cell r="B692">
            <v>0</v>
          </cell>
        </row>
        <row r="693">
          <cell r="A693">
            <v>637</v>
          </cell>
          <cell r="B693">
            <v>0</v>
          </cell>
        </row>
        <row r="694">
          <cell r="A694">
            <v>638</v>
          </cell>
          <cell r="B694">
            <v>0</v>
          </cell>
        </row>
        <row r="695">
          <cell r="A695">
            <v>639</v>
          </cell>
          <cell r="B695">
            <v>0</v>
          </cell>
        </row>
        <row r="696">
          <cell r="A696">
            <v>640</v>
          </cell>
          <cell r="B696">
            <v>0</v>
          </cell>
        </row>
        <row r="697">
          <cell r="A697">
            <v>641</v>
          </cell>
          <cell r="B697">
            <v>0</v>
          </cell>
        </row>
        <row r="698">
          <cell r="A698">
            <v>642</v>
          </cell>
          <cell r="B698">
            <v>0</v>
          </cell>
        </row>
        <row r="699">
          <cell r="A699">
            <v>643</v>
          </cell>
          <cell r="B699">
            <v>0</v>
          </cell>
        </row>
        <row r="700">
          <cell r="A700">
            <v>644</v>
          </cell>
          <cell r="B700">
            <v>0</v>
          </cell>
        </row>
        <row r="701">
          <cell r="A701">
            <v>645</v>
          </cell>
          <cell r="B701">
            <v>0</v>
          </cell>
        </row>
        <row r="702">
          <cell r="A702">
            <v>646</v>
          </cell>
          <cell r="B702">
            <v>0</v>
          </cell>
        </row>
        <row r="703">
          <cell r="A703">
            <v>647</v>
          </cell>
          <cell r="B703">
            <v>0</v>
          </cell>
        </row>
        <row r="704">
          <cell r="A704">
            <v>648</v>
          </cell>
          <cell r="B704">
            <v>0</v>
          </cell>
        </row>
        <row r="705">
          <cell r="A705">
            <v>649</v>
          </cell>
          <cell r="B705">
            <v>0</v>
          </cell>
        </row>
        <row r="706">
          <cell r="A706">
            <v>650</v>
          </cell>
          <cell r="B706">
            <v>0</v>
          </cell>
        </row>
        <row r="707">
          <cell r="A707">
            <v>651</v>
          </cell>
          <cell r="B707">
            <v>0</v>
          </cell>
        </row>
        <row r="708">
          <cell r="A708">
            <v>652</v>
          </cell>
          <cell r="B708">
            <v>0</v>
          </cell>
        </row>
        <row r="709">
          <cell r="A709">
            <v>653</v>
          </cell>
          <cell r="B709">
            <v>0</v>
          </cell>
        </row>
        <row r="710">
          <cell r="A710">
            <v>654</v>
          </cell>
          <cell r="B710">
            <v>0</v>
          </cell>
        </row>
        <row r="711">
          <cell r="A711">
            <v>655</v>
          </cell>
          <cell r="B711">
            <v>0</v>
          </cell>
        </row>
        <row r="712">
          <cell r="A712">
            <v>656</v>
          </cell>
          <cell r="B712">
            <v>0</v>
          </cell>
        </row>
        <row r="713">
          <cell r="A713">
            <v>657</v>
          </cell>
          <cell r="B713">
            <v>0</v>
          </cell>
        </row>
        <row r="714">
          <cell r="A714">
            <v>658</v>
          </cell>
          <cell r="B714">
            <v>0</v>
          </cell>
        </row>
        <row r="715">
          <cell r="A715">
            <v>659</v>
          </cell>
          <cell r="B715">
            <v>0</v>
          </cell>
        </row>
        <row r="716">
          <cell r="A716">
            <v>660</v>
          </cell>
          <cell r="B716">
            <v>0</v>
          </cell>
        </row>
        <row r="717">
          <cell r="A717">
            <v>661</v>
          </cell>
          <cell r="B717">
            <v>0</v>
          </cell>
        </row>
        <row r="718">
          <cell r="A718">
            <v>662</v>
          </cell>
          <cell r="B718">
            <v>0</v>
          </cell>
        </row>
        <row r="719">
          <cell r="A719">
            <v>663</v>
          </cell>
          <cell r="B719">
            <v>0</v>
          </cell>
        </row>
        <row r="720">
          <cell r="A720">
            <v>664</v>
          </cell>
          <cell r="B720">
            <v>0</v>
          </cell>
        </row>
        <row r="721">
          <cell r="A721">
            <v>665</v>
          </cell>
          <cell r="B721">
            <v>0</v>
          </cell>
        </row>
        <row r="722">
          <cell r="A722">
            <v>666</v>
          </cell>
          <cell r="B722">
            <v>0</v>
          </cell>
        </row>
        <row r="723">
          <cell r="A723">
            <v>667</v>
          </cell>
          <cell r="B723">
            <v>0</v>
          </cell>
        </row>
        <row r="724">
          <cell r="A724">
            <v>668</v>
          </cell>
          <cell r="B724">
            <v>0</v>
          </cell>
        </row>
        <row r="725">
          <cell r="A725">
            <v>669</v>
          </cell>
          <cell r="B725">
            <v>0</v>
          </cell>
        </row>
        <row r="726">
          <cell r="A726">
            <v>670</v>
          </cell>
          <cell r="B726">
            <v>0</v>
          </cell>
        </row>
        <row r="727">
          <cell r="A727">
            <v>671</v>
          </cell>
          <cell r="B727">
            <v>0</v>
          </cell>
        </row>
        <row r="728">
          <cell r="A728">
            <v>672</v>
          </cell>
          <cell r="B728">
            <v>0</v>
          </cell>
        </row>
        <row r="729">
          <cell r="A729">
            <v>673</v>
          </cell>
          <cell r="B729">
            <v>0</v>
          </cell>
        </row>
        <row r="730">
          <cell r="A730">
            <v>674</v>
          </cell>
          <cell r="B730">
            <v>0</v>
          </cell>
        </row>
        <row r="731">
          <cell r="A731">
            <v>675</v>
          </cell>
          <cell r="B731">
            <v>0</v>
          </cell>
        </row>
        <row r="732">
          <cell r="A732">
            <v>676</v>
          </cell>
          <cell r="B732">
            <v>0</v>
          </cell>
        </row>
        <row r="733">
          <cell r="A733">
            <v>677</v>
          </cell>
          <cell r="B733">
            <v>0</v>
          </cell>
        </row>
        <row r="734">
          <cell r="A734">
            <v>678</v>
          </cell>
          <cell r="B734">
            <v>0</v>
          </cell>
        </row>
        <row r="735">
          <cell r="A735">
            <v>679</v>
          </cell>
          <cell r="B735">
            <v>0</v>
          </cell>
        </row>
        <row r="736">
          <cell r="A736">
            <v>680</v>
          </cell>
          <cell r="B736">
            <v>0</v>
          </cell>
        </row>
        <row r="737">
          <cell r="A737">
            <v>681</v>
          </cell>
          <cell r="B737">
            <v>0</v>
          </cell>
        </row>
        <row r="738">
          <cell r="A738">
            <v>682</v>
          </cell>
          <cell r="B738">
            <v>0</v>
          </cell>
        </row>
        <row r="739">
          <cell r="A739">
            <v>683</v>
          </cell>
          <cell r="B739">
            <v>0</v>
          </cell>
        </row>
        <row r="740">
          <cell r="A740">
            <v>684</v>
          </cell>
          <cell r="B740">
            <v>0</v>
          </cell>
        </row>
        <row r="741">
          <cell r="A741">
            <v>685</v>
          </cell>
          <cell r="B741">
            <v>0</v>
          </cell>
        </row>
        <row r="742">
          <cell r="A742">
            <v>686</v>
          </cell>
          <cell r="B742">
            <v>0</v>
          </cell>
        </row>
        <row r="743">
          <cell r="A743">
            <v>687</v>
          </cell>
          <cell r="B743">
            <v>0</v>
          </cell>
        </row>
        <row r="744">
          <cell r="A744">
            <v>688</v>
          </cell>
          <cell r="B744">
            <v>0</v>
          </cell>
        </row>
        <row r="745">
          <cell r="A745">
            <v>689</v>
          </cell>
          <cell r="B745">
            <v>0</v>
          </cell>
        </row>
        <row r="746">
          <cell r="A746">
            <v>690</v>
          </cell>
          <cell r="B746">
            <v>0</v>
          </cell>
        </row>
        <row r="747">
          <cell r="A747">
            <v>691</v>
          </cell>
          <cell r="B747">
            <v>0</v>
          </cell>
        </row>
        <row r="748">
          <cell r="A748">
            <v>692</v>
          </cell>
          <cell r="B748">
            <v>0</v>
          </cell>
        </row>
        <row r="749">
          <cell r="A749">
            <v>693</v>
          </cell>
          <cell r="B749">
            <v>0</v>
          </cell>
        </row>
        <row r="750">
          <cell r="A750">
            <v>694</v>
          </cell>
          <cell r="B750">
            <v>0</v>
          </cell>
        </row>
        <row r="751">
          <cell r="A751">
            <v>695</v>
          </cell>
          <cell r="B751">
            <v>0</v>
          </cell>
        </row>
        <row r="752">
          <cell r="A752">
            <v>696</v>
          </cell>
          <cell r="B752">
            <v>0</v>
          </cell>
        </row>
        <row r="753">
          <cell r="A753">
            <v>697</v>
          </cell>
          <cell r="B753">
            <v>0</v>
          </cell>
        </row>
        <row r="754">
          <cell r="A754">
            <v>698</v>
          </cell>
          <cell r="B754">
            <v>0</v>
          </cell>
        </row>
        <row r="755">
          <cell r="A755">
            <v>699</v>
          </cell>
          <cell r="B755">
            <v>0</v>
          </cell>
        </row>
        <row r="756">
          <cell r="A756">
            <v>700</v>
          </cell>
          <cell r="B756">
            <v>0</v>
          </cell>
        </row>
        <row r="757">
          <cell r="A757">
            <v>701</v>
          </cell>
          <cell r="B757">
            <v>0</v>
          </cell>
        </row>
        <row r="758">
          <cell r="A758">
            <v>702</v>
          </cell>
          <cell r="B758">
            <v>0</v>
          </cell>
        </row>
        <row r="759">
          <cell r="A759">
            <v>703</v>
          </cell>
          <cell r="B759">
            <v>0</v>
          </cell>
        </row>
        <row r="760">
          <cell r="A760">
            <v>704</v>
          </cell>
          <cell r="B760">
            <v>0</v>
          </cell>
        </row>
        <row r="761">
          <cell r="A761">
            <v>705</v>
          </cell>
          <cell r="B761">
            <v>0</v>
          </cell>
        </row>
        <row r="762">
          <cell r="A762">
            <v>706</v>
          </cell>
          <cell r="B762">
            <v>0</v>
          </cell>
        </row>
        <row r="763">
          <cell r="A763">
            <v>707</v>
          </cell>
          <cell r="B763">
            <v>0</v>
          </cell>
        </row>
        <row r="764">
          <cell r="A764">
            <v>708</v>
          </cell>
          <cell r="B764">
            <v>0</v>
          </cell>
        </row>
        <row r="765">
          <cell r="A765">
            <v>709</v>
          </cell>
          <cell r="B765">
            <v>0</v>
          </cell>
        </row>
        <row r="766">
          <cell r="A766">
            <v>710</v>
          </cell>
          <cell r="B766">
            <v>0</v>
          </cell>
        </row>
        <row r="767">
          <cell r="A767">
            <v>711</v>
          </cell>
          <cell r="B767">
            <v>0</v>
          </cell>
        </row>
        <row r="768">
          <cell r="A768">
            <v>712</v>
          </cell>
          <cell r="B768">
            <v>0</v>
          </cell>
        </row>
        <row r="769">
          <cell r="A769">
            <v>713</v>
          </cell>
          <cell r="B769">
            <v>0</v>
          </cell>
        </row>
        <row r="770">
          <cell r="A770">
            <v>714</v>
          </cell>
          <cell r="B770">
            <v>0</v>
          </cell>
        </row>
        <row r="771">
          <cell r="A771">
            <v>715</v>
          </cell>
          <cell r="B771">
            <v>0</v>
          </cell>
        </row>
        <row r="772">
          <cell r="A772">
            <v>716</v>
          </cell>
          <cell r="B772">
            <v>0</v>
          </cell>
        </row>
        <row r="773">
          <cell r="A773">
            <v>717</v>
          </cell>
          <cell r="B773">
            <v>0</v>
          </cell>
        </row>
        <row r="774">
          <cell r="A774">
            <v>718</v>
          </cell>
          <cell r="B774">
            <v>0</v>
          </cell>
        </row>
        <row r="775">
          <cell r="A775">
            <v>719</v>
          </cell>
          <cell r="B775">
            <v>0</v>
          </cell>
        </row>
        <row r="776">
          <cell r="A776">
            <v>720</v>
          </cell>
          <cell r="B776">
            <v>0</v>
          </cell>
        </row>
        <row r="777">
          <cell r="A777">
            <v>721</v>
          </cell>
          <cell r="B777">
            <v>0</v>
          </cell>
        </row>
        <row r="778">
          <cell r="A778">
            <v>722</v>
          </cell>
          <cell r="B778">
            <v>0</v>
          </cell>
        </row>
        <row r="779">
          <cell r="A779">
            <v>723</v>
          </cell>
          <cell r="B779">
            <v>0</v>
          </cell>
        </row>
        <row r="780">
          <cell r="A780">
            <v>724</v>
          </cell>
          <cell r="B780">
            <v>0</v>
          </cell>
        </row>
        <row r="781">
          <cell r="A781">
            <v>725</v>
          </cell>
          <cell r="B781">
            <v>0</v>
          </cell>
        </row>
        <row r="782">
          <cell r="A782">
            <v>726</v>
          </cell>
          <cell r="B782">
            <v>0</v>
          </cell>
        </row>
        <row r="783">
          <cell r="A783">
            <v>727</v>
          </cell>
          <cell r="B783">
            <v>0</v>
          </cell>
        </row>
        <row r="784">
          <cell r="A784">
            <v>728</v>
          </cell>
          <cell r="B784">
            <v>0</v>
          </cell>
        </row>
        <row r="785">
          <cell r="A785">
            <v>729</v>
          </cell>
          <cell r="B785">
            <v>0</v>
          </cell>
        </row>
        <row r="786">
          <cell r="A786">
            <v>730</v>
          </cell>
          <cell r="B786">
            <v>0</v>
          </cell>
        </row>
        <row r="787">
          <cell r="A787">
            <v>731</v>
          </cell>
          <cell r="B787">
            <v>0</v>
          </cell>
        </row>
        <row r="788">
          <cell r="A788">
            <v>732</v>
          </cell>
          <cell r="B788">
            <v>0</v>
          </cell>
        </row>
        <row r="789">
          <cell r="A789">
            <v>733</v>
          </cell>
          <cell r="B789">
            <v>0</v>
          </cell>
        </row>
        <row r="790">
          <cell r="A790">
            <v>734</v>
          </cell>
          <cell r="B790">
            <v>0</v>
          </cell>
        </row>
        <row r="791">
          <cell r="A791">
            <v>735</v>
          </cell>
          <cell r="B791">
            <v>0</v>
          </cell>
        </row>
        <row r="792">
          <cell r="A792">
            <v>736</v>
          </cell>
          <cell r="B792">
            <v>0</v>
          </cell>
        </row>
        <row r="793">
          <cell r="A793">
            <v>737</v>
          </cell>
          <cell r="B793">
            <v>0</v>
          </cell>
        </row>
        <row r="794">
          <cell r="A794">
            <v>738</v>
          </cell>
          <cell r="B794">
            <v>0</v>
          </cell>
        </row>
        <row r="795">
          <cell r="A795">
            <v>739</v>
          </cell>
          <cell r="B795">
            <v>0</v>
          </cell>
        </row>
        <row r="796">
          <cell r="A796">
            <v>740</v>
          </cell>
          <cell r="B796">
            <v>0</v>
          </cell>
        </row>
        <row r="797">
          <cell r="A797">
            <v>741</v>
          </cell>
          <cell r="B797">
            <v>0</v>
          </cell>
        </row>
        <row r="798">
          <cell r="A798">
            <v>742</v>
          </cell>
          <cell r="B798">
            <v>0</v>
          </cell>
        </row>
        <row r="799">
          <cell r="A799">
            <v>743</v>
          </cell>
          <cell r="B799">
            <v>0</v>
          </cell>
        </row>
        <row r="800">
          <cell r="A800">
            <v>744</v>
          </cell>
          <cell r="B800">
            <v>0</v>
          </cell>
        </row>
        <row r="801">
          <cell r="A801">
            <v>745</v>
          </cell>
          <cell r="B801">
            <v>0</v>
          </cell>
        </row>
        <row r="802">
          <cell r="A802">
            <v>746</v>
          </cell>
          <cell r="B802">
            <v>0</v>
          </cell>
        </row>
        <row r="803">
          <cell r="A803">
            <v>747</v>
          </cell>
          <cell r="B803">
            <v>0</v>
          </cell>
        </row>
        <row r="804">
          <cell r="A804">
            <v>748</v>
          </cell>
          <cell r="B804">
            <v>0</v>
          </cell>
        </row>
        <row r="805">
          <cell r="A805">
            <v>749</v>
          </cell>
          <cell r="B805">
            <v>0</v>
          </cell>
        </row>
        <row r="806">
          <cell r="A806">
            <v>750</v>
          </cell>
          <cell r="B806">
            <v>0</v>
          </cell>
        </row>
        <row r="807">
          <cell r="A807">
            <v>751</v>
          </cell>
          <cell r="B807">
            <v>0</v>
          </cell>
        </row>
        <row r="808">
          <cell r="A808">
            <v>752</v>
          </cell>
          <cell r="B808">
            <v>0</v>
          </cell>
        </row>
        <row r="809">
          <cell r="A809">
            <v>753</v>
          </cell>
          <cell r="B809">
            <v>0</v>
          </cell>
        </row>
        <row r="810">
          <cell r="A810">
            <v>754</v>
          </cell>
          <cell r="B810">
            <v>0</v>
          </cell>
        </row>
        <row r="811">
          <cell r="A811">
            <v>755</v>
          </cell>
          <cell r="B811">
            <v>0</v>
          </cell>
        </row>
        <row r="812">
          <cell r="A812">
            <v>756</v>
          </cell>
          <cell r="B812">
            <v>0</v>
          </cell>
        </row>
        <row r="813">
          <cell r="A813">
            <v>757</v>
          </cell>
          <cell r="B813">
            <v>0</v>
          </cell>
        </row>
        <row r="814">
          <cell r="A814">
            <v>758</v>
          </cell>
          <cell r="B814">
            <v>0</v>
          </cell>
        </row>
        <row r="815">
          <cell r="A815">
            <v>759</v>
          </cell>
          <cell r="B815">
            <v>0</v>
          </cell>
        </row>
        <row r="816">
          <cell r="A816">
            <v>760</v>
          </cell>
          <cell r="B816">
            <v>0</v>
          </cell>
        </row>
        <row r="817">
          <cell r="A817">
            <v>761</v>
          </cell>
          <cell r="B817">
            <v>0</v>
          </cell>
        </row>
        <row r="818">
          <cell r="A818">
            <v>762</v>
          </cell>
          <cell r="B818">
            <v>0</v>
          </cell>
        </row>
        <row r="819">
          <cell r="A819">
            <v>763</v>
          </cell>
          <cell r="B819">
            <v>0</v>
          </cell>
        </row>
        <row r="820">
          <cell r="A820">
            <v>764</v>
          </cell>
          <cell r="B820">
            <v>0</v>
          </cell>
        </row>
        <row r="821">
          <cell r="A821">
            <v>765</v>
          </cell>
          <cell r="B821">
            <v>0</v>
          </cell>
        </row>
        <row r="822">
          <cell r="A822">
            <v>766</v>
          </cell>
          <cell r="B822">
            <v>0</v>
          </cell>
        </row>
        <row r="823">
          <cell r="A823">
            <v>767</v>
          </cell>
          <cell r="B823">
            <v>0</v>
          </cell>
        </row>
        <row r="824">
          <cell r="A824">
            <v>768</v>
          </cell>
          <cell r="B824">
            <v>0</v>
          </cell>
        </row>
        <row r="825">
          <cell r="A825">
            <v>769</v>
          </cell>
          <cell r="B825">
            <v>0</v>
          </cell>
        </row>
        <row r="826">
          <cell r="A826">
            <v>770</v>
          </cell>
          <cell r="B826">
            <v>0</v>
          </cell>
        </row>
        <row r="827">
          <cell r="A827">
            <v>771</v>
          </cell>
          <cell r="B827">
            <v>0</v>
          </cell>
        </row>
        <row r="828">
          <cell r="A828">
            <v>772</v>
          </cell>
          <cell r="B828">
            <v>0</v>
          </cell>
        </row>
        <row r="829">
          <cell r="A829">
            <v>773</v>
          </cell>
          <cell r="B829">
            <v>0</v>
          </cell>
        </row>
        <row r="830">
          <cell r="A830">
            <v>774</v>
          </cell>
          <cell r="B830">
            <v>0</v>
          </cell>
        </row>
        <row r="831">
          <cell r="A831">
            <v>775</v>
          </cell>
          <cell r="B831">
            <v>0</v>
          </cell>
        </row>
        <row r="832">
          <cell r="A832">
            <v>776</v>
          </cell>
          <cell r="B832">
            <v>0</v>
          </cell>
        </row>
        <row r="833">
          <cell r="A833">
            <v>777</v>
          </cell>
          <cell r="B833">
            <v>0</v>
          </cell>
        </row>
        <row r="834">
          <cell r="A834">
            <v>778</v>
          </cell>
          <cell r="B834">
            <v>0</v>
          </cell>
        </row>
        <row r="835">
          <cell r="A835">
            <v>779</v>
          </cell>
          <cell r="B835">
            <v>0</v>
          </cell>
        </row>
        <row r="836">
          <cell r="A836">
            <v>780</v>
          </cell>
          <cell r="B836">
            <v>0</v>
          </cell>
        </row>
        <row r="837">
          <cell r="A837">
            <v>781</v>
          </cell>
          <cell r="B837">
            <v>0</v>
          </cell>
        </row>
        <row r="838">
          <cell r="A838">
            <v>782</v>
          </cell>
          <cell r="B838">
            <v>0</v>
          </cell>
        </row>
        <row r="839">
          <cell r="A839">
            <v>783</v>
          </cell>
          <cell r="B839">
            <v>0</v>
          </cell>
        </row>
        <row r="840">
          <cell r="A840">
            <v>784</v>
          </cell>
          <cell r="B840">
            <v>0</v>
          </cell>
        </row>
        <row r="841">
          <cell r="A841">
            <v>785</v>
          </cell>
          <cell r="B841">
            <v>0</v>
          </cell>
        </row>
        <row r="842">
          <cell r="A842">
            <v>786</v>
          </cell>
          <cell r="B842">
            <v>0</v>
          </cell>
        </row>
        <row r="843">
          <cell r="A843">
            <v>787</v>
          </cell>
          <cell r="B843">
            <v>0</v>
          </cell>
        </row>
        <row r="844">
          <cell r="A844">
            <v>788</v>
          </cell>
          <cell r="B844">
            <v>0</v>
          </cell>
        </row>
        <row r="845">
          <cell r="A845">
            <v>789</v>
          </cell>
          <cell r="B845">
            <v>0</v>
          </cell>
        </row>
        <row r="846">
          <cell r="A846">
            <v>790</v>
          </cell>
          <cell r="B846">
            <v>0</v>
          </cell>
        </row>
        <row r="847">
          <cell r="A847">
            <v>791</v>
          </cell>
          <cell r="B847">
            <v>0</v>
          </cell>
        </row>
        <row r="848">
          <cell r="A848">
            <v>792</v>
          </cell>
          <cell r="B848">
            <v>0</v>
          </cell>
        </row>
        <row r="849">
          <cell r="A849">
            <v>793</v>
          </cell>
          <cell r="B849">
            <v>0</v>
          </cell>
        </row>
        <row r="850">
          <cell r="A850">
            <v>794</v>
          </cell>
          <cell r="B850">
            <v>0</v>
          </cell>
        </row>
        <row r="851">
          <cell r="A851">
            <v>795</v>
          </cell>
          <cell r="B851">
            <v>0</v>
          </cell>
        </row>
        <row r="852">
          <cell r="A852">
            <v>796</v>
          </cell>
          <cell r="B852">
            <v>0</v>
          </cell>
        </row>
        <row r="853">
          <cell r="A853">
            <v>797</v>
          </cell>
          <cell r="B853">
            <v>0</v>
          </cell>
        </row>
        <row r="854">
          <cell r="A854">
            <v>798</v>
          </cell>
          <cell r="B854">
            <v>0</v>
          </cell>
        </row>
        <row r="855">
          <cell r="A855">
            <v>799</v>
          </cell>
          <cell r="B855">
            <v>0</v>
          </cell>
        </row>
        <row r="856">
          <cell r="A856">
            <v>800</v>
          </cell>
          <cell r="B856">
            <v>0</v>
          </cell>
        </row>
        <row r="857">
          <cell r="A857">
            <v>801</v>
          </cell>
          <cell r="B857">
            <v>0</v>
          </cell>
        </row>
        <row r="858">
          <cell r="A858">
            <v>802</v>
          </cell>
          <cell r="B858">
            <v>0</v>
          </cell>
        </row>
        <row r="859">
          <cell r="A859">
            <v>803</v>
          </cell>
          <cell r="B859">
            <v>0</v>
          </cell>
        </row>
        <row r="860">
          <cell r="A860">
            <v>804</v>
          </cell>
          <cell r="B860">
            <v>0</v>
          </cell>
        </row>
        <row r="861">
          <cell r="A861">
            <v>805</v>
          </cell>
          <cell r="B861">
            <v>0</v>
          </cell>
        </row>
        <row r="862">
          <cell r="A862">
            <v>806</v>
          </cell>
          <cell r="B862">
            <v>0</v>
          </cell>
        </row>
        <row r="863">
          <cell r="A863">
            <v>807</v>
          </cell>
          <cell r="B863">
            <v>0</v>
          </cell>
        </row>
        <row r="864">
          <cell r="A864">
            <v>808</v>
          </cell>
          <cell r="B864">
            <v>0</v>
          </cell>
        </row>
        <row r="865">
          <cell r="A865">
            <v>809</v>
          </cell>
          <cell r="B865">
            <v>0</v>
          </cell>
        </row>
        <row r="866">
          <cell r="A866">
            <v>810</v>
          </cell>
          <cell r="B866">
            <v>0</v>
          </cell>
        </row>
        <row r="867">
          <cell r="A867">
            <v>811</v>
          </cell>
          <cell r="B867">
            <v>0</v>
          </cell>
        </row>
        <row r="868">
          <cell r="A868">
            <v>812</v>
          </cell>
          <cell r="B868">
            <v>0</v>
          </cell>
        </row>
        <row r="869">
          <cell r="A869">
            <v>813</v>
          </cell>
          <cell r="B869">
            <v>0</v>
          </cell>
        </row>
        <row r="870">
          <cell r="A870">
            <v>814</v>
          </cell>
          <cell r="B870">
            <v>0</v>
          </cell>
        </row>
        <row r="871">
          <cell r="A871">
            <v>815</v>
          </cell>
          <cell r="B871">
            <v>0</v>
          </cell>
        </row>
        <row r="872">
          <cell r="A872">
            <v>816</v>
          </cell>
          <cell r="B872">
            <v>0</v>
          </cell>
        </row>
        <row r="873">
          <cell r="A873">
            <v>817</v>
          </cell>
          <cell r="B873">
            <v>0</v>
          </cell>
        </row>
        <row r="874">
          <cell r="A874">
            <v>818</v>
          </cell>
          <cell r="B874">
            <v>0</v>
          </cell>
        </row>
        <row r="875">
          <cell r="A875">
            <v>819</v>
          </cell>
          <cell r="B875">
            <v>0</v>
          </cell>
        </row>
        <row r="876">
          <cell r="A876">
            <v>820</v>
          </cell>
          <cell r="B876">
            <v>0</v>
          </cell>
        </row>
        <row r="877">
          <cell r="A877">
            <v>821</v>
          </cell>
          <cell r="B877">
            <v>0</v>
          </cell>
        </row>
        <row r="878">
          <cell r="A878">
            <v>822</v>
          </cell>
          <cell r="B878">
            <v>0</v>
          </cell>
        </row>
        <row r="879">
          <cell r="A879">
            <v>823</v>
          </cell>
          <cell r="B879">
            <v>0</v>
          </cell>
        </row>
        <row r="880">
          <cell r="A880">
            <v>824</v>
          </cell>
          <cell r="B880">
            <v>0</v>
          </cell>
        </row>
        <row r="881">
          <cell r="A881">
            <v>825</v>
          </cell>
          <cell r="B881">
            <v>0</v>
          </cell>
        </row>
        <row r="882">
          <cell r="A882">
            <v>826</v>
          </cell>
          <cell r="B882">
            <v>0</v>
          </cell>
        </row>
        <row r="883">
          <cell r="A883">
            <v>827</v>
          </cell>
          <cell r="B883">
            <v>0</v>
          </cell>
        </row>
        <row r="884">
          <cell r="A884">
            <v>828</v>
          </cell>
          <cell r="B884">
            <v>0</v>
          </cell>
        </row>
        <row r="885">
          <cell r="A885">
            <v>829</v>
          </cell>
          <cell r="B885">
            <v>0</v>
          </cell>
        </row>
        <row r="886">
          <cell r="A886">
            <v>830</v>
          </cell>
          <cell r="B886">
            <v>0</v>
          </cell>
        </row>
        <row r="887">
          <cell r="A887">
            <v>831</v>
          </cell>
          <cell r="B887">
            <v>0</v>
          </cell>
        </row>
        <row r="888">
          <cell r="A888">
            <v>832</v>
          </cell>
          <cell r="B888">
            <v>0</v>
          </cell>
        </row>
        <row r="889">
          <cell r="A889">
            <v>833</v>
          </cell>
          <cell r="B889">
            <v>0</v>
          </cell>
        </row>
        <row r="890">
          <cell r="A890">
            <v>834</v>
          </cell>
          <cell r="B890">
            <v>0</v>
          </cell>
        </row>
        <row r="891">
          <cell r="A891">
            <v>835</v>
          </cell>
          <cell r="B891">
            <v>0</v>
          </cell>
        </row>
        <row r="892">
          <cell r="A892">
            <v>836</v>
          </cell>
          <cell r="B892">
            <v>0</v>
          </cell>
        </row>
        <row r="893">
          <cell r="A893">
            <v>837</v>
          </cell>
          <cell r="B893">
            <v>0</v>
          </cell>
        </row>
        <row r="894">
          <cell r="A894">
            <v>838</v>
          </cell>
          <cell r="B894">
            <v>0</v>
          </cell>
        </row>
        <row r="895">
          <cell r="A895">
            <v>839</v>
          </cell>
          <cell r="B895">
            <v>0</v>
          </cell>
        </row>
        <row r="896">
          <cell r="A896">
            <v>840</v>
          </cell>
          <cell r="B896">
            <v>0</v>
          </cell>
        </row>
        <row r="897">
          <cell r="A897">
            <v>841</v>
          </cell>
          <cell r="B897">
            <v>0</v>
          </cell>
        </row>
        <row r="898">
          <cell r="A898">
            <v>842</v>
          </cell>
          <cell r="B898">
            <v>0</v>
          </cell>
        </row>
        <row r="899">
          <cell r="A899">
            <v>843</v>
          </cell>
          <cell r="B899">
            <v>0</v>
          </cell>
        </row>
        <row r="900">
          <cell r="A900">
            <v>844</v>
          </cell>
          <cell r="B900">
            <v>0</v>
          </cell>
        </row>
        <row r="901">
          <cell r="A901">
            <v>845</v>
          </cell>
          <cell r="B901">
            <v>0</v>
          </cell>
        </row>
        <row r="902">
          <cell r="A902">
            <v>846</v>
          </cell>
          <cell r="B902">
            <v>0</v>
          </cell>
        </row>
        <row r="903">
          <cell r="A903">
            <v>847</v>
          </cell>
          <cell r="B903">
            <v>0</v>
          </cell>
        </row>
        <row r="904">
          <cell r="A904">
            <v>848</v>
          </cell>
          <cell r="B904">
            <v>0</v>
          </cell>
        </row>
        <row r="905">
          <cell r="A905">
            <v>849</v>
          </cell>
          <cell r="B905">
            <v>0</v>
          </cell>
        </row>
        <row r="906">
          <cell r="A906">
            <v>850</v>
          </cell>
          <cell r="B906">
            <v>0</v>
          </cell>
        </row>
        <row r="907">
          <cell r="A907">
            <v>851</v>
          </cell>
          <cell r="B907">
            <v>0</v>
          </cell>
        </row>
        <row r="908">
          <cell r="A908">
            <v>852</v>
          </cell>
          <cell r="B908">
            <v>0</v>
          </cell>
        </row>
        <row r="909">
          <cell r="A909">
            <v>853</v>
          </cell>
          <cell r="B909">
            <v>0</v>
          </cell>
        </row>
        <row r="910">
          <cell r="A910">
            <v>854</v>
          </cell>
          <cell r="B910">
            <v>0</v>
          </cell>
        </row>
        <row r="911">
          <cell r="A911">
            <v>855</v>
          </cell>
          <cell r="B911">
            <v>0</v>
          </cell>
        </row>
        <row r="912">
          <cell r="A912">
            <v>856</v>
          </cell>
          <cell r="B912">
            <v>0</v>
          </cell>
        </row>
        <row r="913">
          <cell r="A913">
            <v>857</v>
          </cell>
          <cell r="B913">
            <v>0</v>
          </cell>
        </row>
        <row r="914">
          <cell r="A914">
            <v>858</v>
          </cell>
          <cell r="B914">
            <v>0</v>
          </cell>
        </row>
        <row r="915">
          <cell r="A915">
            <v>859</v>
          </cell>
          <cell r="B915">
            <v>0</v>
          </cell>
        </row>
        <row r="916">
          <cell r="A916">
            <v>860</v>
          </cell>
          <cell r="B916">
            <v>0</v>
          </cell>
        </row>
        <row r="917">
          <cell r="A917">
            <v>861</v>
          </cell>
          <cell r="B917">
            <v>0</v>
          </cell>
        </row>
        <row r="918">
          <cell r="A918">
            <v>862</v>
          </cell>
          <cell r="B918">
            <v>0</v>
          </cell>
        </row>
        <row r="919">
          <cell r="A919">
            <v>863</v>
          </cell>
          <cell r="B919">
            <v>0</v>
          </cell>
        </row>
        <row r="920">
          <cell r="A920">
            <v>864</v>
          </cell>
          <cell r="B920">
            <v>0</v>
          </cell>
        </row>
        <row r="921">
          <cell r="A921">
            <v>865</v>
          </cell>
          <cell r="B921">
            <v>0</v>
          </cell>
        </row>
        <row r="922">
          <cell r="A922">
            <v>866</v>
          </cell>
          <cell r="B922">
            <v>0</v>
          </cell>
        </row>
        <row r="923">
          <cell r="A923">
            <v>867</v>
          </cell>
          <cell r="B923">
            <v>0</v>
          </cell>
        </row>
        <row r="924">
          <cell r="A924">
            <v>868</v>
          </cell>
          <cell r="B924">
            <v>0</v>
          </cell>
        </row>
        <row r="925">
          <cell r="A925">
            <v>869</v>
          </cell>
          <cell r="B925">
            <v>0</v>
          </cell>
        </row>
        <row r="926">
          <cell r="A926">
            <v>870</v>
          </cell>
          <cell r="B926">
            <v>0</v>
          </cell>
        </row>
        <row r="927">
          <cell r="A927">
            <v>871</v>
          </cell>
          <cell r="B927">
            <v>0</v>
          </cell>
        </row>
        <row r="928">
          <cell r="A928">
            <v>872</v>
          </cell>
          <cell r="B928">
            <v>0</v>
          </cell>
        </row>
        <row r="929">
          <cell r="A929">
            <v>873</v>
          </cell>
          <cell r="B929">
            <v>0</v>
          </cell>
        </row>
        <row r="930">
          <cell r="A930">
            <v>874</v>
          </cell>
          <cell r="B930">
            <v>0</v>
          </cell>
        </row>
        <row r="931">
          <cell r="A931">
            <v>875</v>
          </cell>
          <cell r="B931">
            <v>0</v>
          </cell>
        </row>
        <row r="932">
          <cell r="A932">
            <v>876</v>
          </cell>
          <cell r="B932">
            <v>0</v>
          </cell>
        </row>
        <row r="933">
          <cell r="A933">
            <v>877</v>
          </cell>
          <cell r="B933">
            <v>0</v>
          </cell>
        </row>
        <row r="934">
          <cell r="A934">
            <v>878</v>
          </cell>
          <cell r="B934">
            <v>0</v>
          </cell>
        </row>
        <row r="935">
          <cell r="A935">
            <v>879</v>
          </cell>
          <cell r="B935">
            <v>0</v>
          </cell>
        </row>
        <row r="936">
          <cell r="A936">
            <v>880</v>
          </cell>
          <cell r="B936">
            <v>0</v>
          </cell>
        </row>
        <row r="937">
          <cell r="A937">
            <v>881</v>
          </cell>
          <cell r="B937">
            <v>0</v>
          </cell>
        </row>
        <row r="938">
          <cell r="A938">
            <v>882</v>
          </cell>
          <cell r="B938">
            <v>0</v>
          </cell>
        </row>
        <row r="939">
          <cell r="A939">
            <v>883</v>
          </cell>
          <cell r="B939">
            <v>0</v>
          </cell>
        </row>
        <row r="940">
          <cell r="A940">
            <v>884</v>
          </cell>
          <cell r="B940">
            <v>0</v>
          </cell>
        </row>
        <row r="941">
          <cell r="A941">
            <v>885</v>
          </cell>
          <cell r="B941">
            <v>0</v>
          </cell>
        </row>
        <row r="942">
          <cell r="A942">
            <v>886</v>
          </cell>
          <cell r="B942">
            <v>0</v>
          </cell>
        </row>
        <row r="943">
          <cell r="A943">
            <v>887</v>
          </cell>
          <cell r="B943">
            <v>0</v>
          </cell>
        </row>
        <row r="944">
          <cell r="A944">
            <v>888</v>
          </cell>
          <cell r="B944">
            <v>0</v>
          </cell>
        </row>
        <row r="945">
          <cell r="A945">
            <v>889</v>
          </cell>
          <cell r="B945">
            <v>0</v>
          </cell>
        </row>
        <row r="946">
          <cell r="A946">
            <v>890</v>
          </cell>
          <cell r="B946">
            <v>0</v>
          </cell>
        </row>
        <row r="947">
          <cell r="A947">
            <v>891</v>
          </cell>
          <cell r="B947">
            <v>0</v>
          </cell>
        </row>
        <row r="948">
          <cell r="A948">
            <v>892</v>
          </cell>
          <cell r="B948">
            <v>0</v>
          </cell>
        </row>
        <row r="949">
          <cell r="A949">
            <v>893</v>
          </cell>
          <cell r="B949">
            <v>0</v>
          </cell>
        </row>
        <row r="950">
          <cell r="A950">
            <v>894</v>
          </cell>
          <cell r="B950">
            <v>0</v>
          </cell>
        </row>
        <row r="951">
          <cell r="A951">
            <v>895</v>
          </cell>
          <cell r="B951">
            <v>0</v>
          </cell>
        </row>
        <row r="952">
          <cell r="A952">
            <v>896</v>
          </cell>
          <cell r="B952">
            <v>0</v>
          </cell>
        </row>
        <row r="953">
          <cell r="A953">
            <v>897</v>
          </cell>
          <cell r="B953">
            <v>0</v>
          </cell>
        </row>
        <row r="954">
          <cell r="A954">
            <v>898</v>
          </cell>
          <cell r="B954">
            <v>0</v>
          </cell>
        </row>
        <row r="955">
          <cell r="A955">
            <v>899</v>
          </cell>
          <cell r="B955">
            <v>0</v>
          </cell>
        </row>
        <row r="956">
          <cell r="A956">
            <v>900</v>
          </cell>
          <cell r="B956">
            <v>0</v>
          </cell>
        </row>
        <row r="957">
          <cell r="A957">
            <v>901</v>
          </cell>
          <cell r="B957">
            <v>0</v>
          </cell>
        </row>
        <row r="958">
          <cell r="A958">
            <v>902</v>
          </cell>
          <cell r="B958">
            <v>0</v>
          </cell>
        </row>
        <row r="959">
          <cell r="A959">
            <v>903</v>
          </cell>
          <cell r="B959">
            <v>0</v>
          </cell>
        </row>
        <row r="960">
          <cell r="A960">
            <v>904</v>
          </cell>
          <cell r="B960">
            <v>0</v>
          </cell>
        </row>
        <row r="961">
          <cell r="A961">
            <v>905</v>
          </cell>
          <cell r="B961">
            <v>0</v>
          </cell>
        </row>
        <row r="962">
          <cell r="A962">
            <v>906</v>
          </cell>
          <cell r="B962">
            <v>0</v>
          </cell>
        </row>
        <row r="963">
          <cell r="A963">
            <v>907</v>
          </cell>
          <cell r="B963">
            <v>0</v>
          </cell>
        </row>
        <row r="964">
          <cell r="A964">
            <v>908</v>
          </cell>
          <cell r="B964">
            <v>0</v>
          </cell>
        </row>
        <row r="965">
          <cell r="A965">
            <v>909</v>
          </cell>
          <cell r="B965">
            <v>0</v>
          </cell>
        </row>
        <row r="966">
          <cell r="A966">
            <v>910</v>
          </cell>
          <cell r="B966">
            <v>0</v>
          </cell>
        </row>
        <row r="967">
          <cell r="A967">
            <v>911</v>
          </cell>
          <cell r="B967">
            <v>0</v>
          </cell>
        </row>
        <row r="968">
          <cell r="A968">
            <v>912</v>
          </cell>
          <cell r="B968">
            <v>0</v>
          </cell>
        </row>
        <row r="969">
          <cell r="A969">
            <v>913</v>
          </cell>
          <cell r="B969">
            <v>0</v>
          </cell>
        </row>
        <row r="970">
          <cell r="A970">
            <v>914</v>
          </cell>
          <cell r="B970">
            <v>0</v>
          </cell>
        </row>
        <row r="971">
          <cell r="A971">
            <v>915</v>
          </cell>
          <cell r="B971">
            <v>0</v>
          </cell>
        </row>
        <row r="972">
          <cell r="A972">
            <v>916</v>
          </cell>
          <cell r="B972">
            <v>0</v>
          </cell>
        </row>
        <row r="973">
          <cell r="A973">
            <v>917</v>
          </cell>
          <cell r="B973">
            <v>0</v>
          </cell>
        </row>
        <row r="974">
          <cell r="A974">
            <v>918</v>
          </cell>
          <cell r="B974">
            <v>0</v>
          </cell>
        </row>
        <row r="975">
          <cell r="A975">
            <v>919</v>
          </cell>
          <cell r="B975">
            <v>0</v>
          </cell>
        </row>
        <row r="976">
          <cell r="A976">
            <v>920</v>
          </cell>
          <cell r="B976">
            <v>0</v>
          </cell>
        </row>
        <row r="977">
          <cell r="A977">
            <v>921</v>
          </cell>
          <cell r="B977">
            <v>0</v>
          </cell>
        </row>
        <row r="978">
          <cell r="A978">
            <v>922</v>
          </cell>
          <cell r="B978">
            <v>0</v>
          </cell>
        </row>
        <row r="979">
          <cell r="A979">
            <v>923</v>
          </cell>
          <cell r="B979">
            <v>0</v>
          </cell>
        </row>
        <row r="980">
          <cell r="A980">
            <v>924</v>
          </cell>
          <cell r="B980">
            <v>0</v>
          </cell>
        </row>
        <row r="981">
          <cell r="A981">
            <v>925</v>
          </cell>
          <cell r="B981">
            <v>0</v>
          </cell>
        </row>
        <row r="982">
          <cell r="A982">
            <v>926</v>
          </cell>
          <cell r="B982">
            <v>0</v>
          </cell>
        </row>
        <row r="983">
          <cell r="A983">
            <v>927</v>
          </cell>
          <cell r="B983">
            <v>0</v>
          </cell>
        </row>
        <row r="984">
          <cell r="A984">
            <v>928</v>
          </cell>
          <cell r="B984">
            <v>0</v>
          </cell>
        </row>
        <row r="985">
          <cell r="A985">
            <v>929</v>
          </cell>
          <cell r="B985">
            <v>0</v>
          </cell>
        </row>
        <row r="986">
          <cell r="A986">
            <v>930</v>
          </cell>
          <cell r="B986">
            <v>0</v>
          </cell>
        </row>
        <row r="987">
          <cell r="A987">
            <v>931</v>
          </cell>
          <cell r="B987">
            <v>0</v>
          </cell>
        </row>
        <row r="988">
          <cell r="A988">
            <v>932</v>
          </cell>
          <cell r="B988">
            <v>0</v>
          </cell>
        </row>
        <row r="989">
          <cell r="A989">
            <v>933</v>
          </cell>
          <cell r="B989">
            <v>0</v>
          </cell>
        </row>
        <row r="990">
          <cell r="A990">
            <v>934</v>
          </cell>
          <cell r="B990">
            <v>0</v>
          </cell>
        </row>
        <row r="991">
          <cell r="A991">
            <v>935</v>
          </cell>
          <cell r="B991">
            <v>0</v>
          </cell>
        </row>
        <row r="992">
          <cell r="A992">
            <v>936</v>
          </cell>
          <cell r="B992">
            <v>0</v>
          </cell>
        </row>
        <row r="993">
          <cell r="A993">
            <v>937</v>
          </cell>
          <cell r="B993">
            <v>0</v>
          </cell>
        </row>
        <row r="994">
          <cell r="A994">
            <v>938</v>
          </cell>
          <cell r="B994">
            <v>0</v>
          </cell>
        </row>
        <row r="995">
          <cell r="A995">
            <v>939</v>
          </cell>
          <cell r="B995">
            <v>0</v>
          </cell>
        </row>
        <row r="996">
          <cell r="A996">
            <v>940</v>
          </cell>
          <cell r="B996">
            <v>0</v>
          </cell>
        </row>
        <row r="997">
          <cell r="A997">
            <v>941</v>
          </cell>
          <cell r="B997">
            <v>0</v>
          </cell>
        </row>
        <row r="998">
          <cell r="A998">
            <v>942</v>
          </cell>
          <cell r="B998">
            <v>0</v>
          </cell>
        </row>
        <row r="999">
          <cell r="A999">
            <v>943</v>
          </cell>
          <cell r="B999">
            <v>0</v>
          </cell>
        </row>
        <row r="1000">
          <cell r="A1000">
            <v>944</v>
          </cell>
          <cell r="B1000">
            <v>0</v>
          </cell>
        </row>
        <row r="1001">
          <cell r="A1001">
            <v>945</v>
          </cell>
          <cell r="B1001">
            <v>0</v>
          </cell>
        </row>
        <row r="1002">
          <cell r="A1002">
            <v>946</v>
          </cell>
          <cell r="B1002">
            <v>0</v>
          </cell>
        </row>
        <row r="1003">
          <cell r="A1003">
            <v>947</v>
          </cell>
          <cell r="B1003">
            <v>0</v>
          </cell>
        </row>
        <row r="1004">
          <cell r="A1004">
            <v>948</v>
          </cell>
          <cell r="B1004">
            <v>0</v>
          </cell>
        </row>
        <row r="1005">
          <cell r="A1005">
            <v>949</v>
          </cell>
          <cell r="B1005">
            <v>0</v>
          </cell>
        </row>
        <row r="1006">
          <cell r="A1006">
            <v>950</v>
          </cell>
          <cell r="B1006">
            <v>0</v>
          </cell>
        </row>
        <row r="1007">
          <cell r="A1007">
            <v>951</v>
          </cell>
          <cell r="B1007">
            <v>0</v>
          </cell>
        </row>
        <row r="1008">
          <cell r="A1008">
            <v>952</v>
          </cell>
          <cell r="B1008">
            <v>0</v>
          </cell>
        </row>
        <row r="1009">
          <cell r="A1009">
            <v>953</v>
          </cell>
          <cell r="B1009">
            <v>0</v>
          </cell>
        </row>
        <row r="1010">
          <cell r="A1010">
            <v>954</v>
          </cell>
          <cell r="B1010">
            <v>0</v>
          </cell>
        </row>
        <row r="1011">
          <cell r="A1011">
            <v>955</v>
          </cell>
          <cell r="B1011">
            <v>0</v>
          </cell>
        </row>
        <row r="1012">
          <cell r="A1012">
            <v>956</v>
          </cell>
          <cell r="B1012">
            <v>0</v>
          </cell>
        </row>
        <row r="1013">
          <cell r="A1013">
            <v>957</v>
          </cell>
          <cell r="B1013">
            <v>0</v>
          </cell>
        </row>
        <row r="1014">
          <cell r="A1014">
            <v>958</v>
          </cell>
          <cell r="B1014">
            <v>0</v>
          </cell>
        </row>
        <row r="1015">
          <cell r="A1015">
            <v>959</v>
          </cell>
          <cell r="B1015">
            <v>0</v>
          </cell>
        </row>
        <row r="1016">
          <cell r="A1016">
            <v>960</v>
          </cell>
          <cell r="B1016">
            <v>0</v>
          </cell>
        </row>
        <row r="1017">
          <cell r="A1017">
            <v>961</v>
          </cell>
          <cell r="B1017">
            <v>0</v>
          </cell>
        </row>
        <row r="1018">
          <cell r="A1018">
            <v>962</v>
          </cell>
          <cell r="B1018">
            <v>0</v>
          </cell>
        </row>
        <row r="1019">
          <cell r="A1019">
            <v>963</v>
          </cell>
          <cell r="B1019">
            <v>0</v>
          </cell>
        </row>
        <row r="1020">
          <cell r="A1020">
            <v>964</v>
          </cell>
          <cell r="B1020">
            <v>0</v>
          </cell>
        </row>
        <row r="1021">
          <cell r="A1021">
            <v>965</v>
          </cell>
          <cell r="B1021">
            <v>0</v>
          </cell>
        </row>
        <row r="1022">
          <cell r="A1022">
            <v>966</v>
          </cell>
          <cell r="B1022">
            <v>0</v>
          </cell>
        </row>
        <row r="1023">
          <cell r="A1023">
            <v>967</v>
          </cell>
          <cell r="B1023">
            <v>0</v>
          </cell>
        </row>
        <row r="1024">
          <cell r="A1024">
            <v>968</v>
          </cell>
          <cell r="B1024">
            <v>0</v>
          </cell>
        </row>
        <row r="1025">
          <cell r="A1025">
            <v>969</v>
          </cell>
          <cell r="B1025">
            <v>0</v>
          </cell>
        </row>
        <row r="1026">
          <cell r="A1026">
            <v>970</v>
          </cell>
          <cell r="B1026">
            <v>0</v>
          </cell>
        </row>
        <row r="1027">
          <cell r="A1027">
            <v>971</v>
          </cell>
          <cell r="B1027">
            <v>0</v>
          </cell>
        </row>
        <row r="1028">
          <cell r="A1028">
            <v>972</v>
          </cell>
          <cell r="B1028">
            <v>0</v>
          </cell>
        </row>
        <row r="1029">
          <cell r="A1029">
            <v>973</v>
          </cell>
          <cell r="B1029">
            <v>0</v>
          </cell>
        </row>
        <row r="1030">
          <cell r="A1030">
            <v>974</v>
          </cell>
          <cell r="B1030">
            <v>0</v>
          </cell>
        </row>
        <row r="1031">
          <cell r="A1031">
            <v>975</v>
          </cell>
          <cell r="B1031">
            <v>0</v>
          </cell>
        </row>
        <row r="1032">
          <cell r="A1032">
            <v>976</v>
          </cell>
          <cell r="B1032">
            <v>0</v>
          </cell>
        </row>
        <row r="1033">
          <cell r="A1033">
            <v>977</v>
          </cell>
          <cell r="B1033">
            <v>0</v>
          </cell>
        </row>
        <row r="1034">
          <cell r="A1034">
            <v>978</v>
          </cell>
          <cell r="B1034">
            <v>0</v>
          </cell>
        </row>
        <row r="1035">
          <cell r="A1035">
            <v>979</v>
          </cell>
          <cell r="B1035">
            <v>0</v>
          </cell>
        </row>
        <row r="1036">
          <cell r="A1036">
            <v>980</v>
          </cell>
          <cell r="B1036">
            <v>0</v>
          </cell>
        </row>
        <row r="1037">
          <cell r="A1037">
            <v>981</v>
          </cell>
          <cell r="B1037">
            <v>0</v>
          </cell>
        </row>
        <row r="1038">
          <cell r="A1038">
            <v>982</v>
          </cell>
          <cell r="B1038">
            <v>0</v>
          </cell>
        </row>
        <row r="1039">
          <cell r="A1039">
            <v>983</v>
          </cell>
          <cell r="B1039">
            <v>0</v>
          </cell>
        </row>
        <row r="1040">
          <cell r="A1040">
            <v>984</v>
          </cell>
          <cell r="B1040">
            <v>0</v>
          </cell>
        </row>
        <row r="1041">
          <cell r="A1041">
            <v>985</v>
          </cell>
          <cell r="B1041">
            <v>0</v>
          </cell>
        </row>
        <row r="1042">
          <cell r="A1042">
            <v>986</v>
          </cell>
          <cell r="B1042">
            <v>0</v>
          </cell>
        </row>
        <row r="1043">
          <cell r="A1043">
            <v>987</v>
          </cell>
          <cell r="B1043">
            <v>0</v>
          </cell>
        </row>
        <row r="1044">
          <cell r="A1044">
            <v>988</v>
          </cell>
          <cell r="B1044">
            <v>0</v>
          </cell>
        </row>
        <row r="1045">
          <cell r="A1045">
            <v>989</v>
          </cell>
          <cell r="B1045">
            <v>0</v>
          </cell>
        </row>
        <row r="1046">
          <cell r="A1046">
            <v>990</v>
          </cell>
          <cell r="B1046">
            <v>0</v>
          </cell>
        </row>
        <row r="1047">
          <cell r="A1047">
            <v>991</v>
          </cell>
          <cell r="B1047">
            <v>0</v>
          </cell>
        </row>
        <row r="1048">
          <cell r="A1048">
            <v>992</v>
          </cell>
          <cell r="B1048">
            <v>0</v>
          </cell>
        </row>
        <row r="1049">
          <cell r="A1049">
            <v>993</v>
          </cell>
          <cell r="B1049">
            <v>0</v>
          </cell>
        </row>
        <row r="1050">
          <cell r="A1050">
            <v>994</v>
          </cell>
          <cell r="B1050">
            <v>0</v>
          </cell>
        </row>
        <row r="1051">
          <cell r="A1051">
            <v>995</v>
          </cell>
          <cell r="B1051">
            <v>0</v>
          </cell>
        </row>
        <row r="1052">
          <cell r="A1052">
            <v>996</v>
          </cell>
          <cell r="B1052">
            <v>0</v>
          </cell>
        </row>
        <row r="1053">
          <cell r="A1053">
            <v>997</v>
          </cell>
          <cell r="B1053">
            <v>0</v>
          </cell>
        </row>
        <row r="1054">
          <cell r="A1054">
            <v>998</v>
          </cell>
          <cell r="B1054">
            <v>0</v>
          </cell>
        </row>
        <row r="1055">
          <cell r="A1055">
            <v>999</v>
          </cell>
          <cell r="B1055">
            <v>0</v>
          </cell>
        </row>
        <row r="1056">
          <cell r="A1056">
            <v>1000</v>
          </cell>
          <cell r="B1056">
            <v>0</v>
          </cell>
        </row>
        <row r="1057">
          <cell r="A1057">
            <v>1001</v>
          </cell>
          <cell r="B1057">
            <v>0</v>
          </cell>
        </row>
        <row r="1058">
          <cell r="A1058">
            <v>1002</v>
          </cell>
          <cell r="B1058">
            <v>0</v>
          </cell>
        </row>
        <row r="1059">
          <cell r="A1059">
            <v>1003</v>
          </cell>
          <cell r="B1059">
            <v>0</v>
          </cell>
        </row>
        <row r="1060">
          <cell r="A1060">
            <v>1004</v>
          </cell>
          <cell r="B1060">
            <v>0</v>
          </cell>
        </row>
        <row r="1061">
          <cell r="A1061">
            <v>1005</v>
          </cell>
          <cell r="B1061">
            <v>0</v>
          </cell>
        </row>
        <row r="1062">
          <cell r="A1062">
            <v>1006</v>
          </cell>
          <cell r="B1062">
            <v>0</v>
          </cell>
        </row>
        <row r="1063">
          <cell r="A1063">
            <v>1007</v>
          </cell>
          <cell r="B1063">
            <v>0</v>
          </cell>
        </row>
        <row r="1064">
          <cell r="A1064">
            <v>1008</v>
          </cell>
          <cell r="B1064">
            <v>0</v>
          </cell>
        </row>
        <row r="1065">
          <cell r="A1065">
            <v>1009</v>
          </cell>
          <cell r="B1065">
            <v>0</v>
          </cell>
        </row>
        <row r="1066">
          <cell r="A1066">
            <v>1010</v>
          </cell>
          <cell r="B1066">
            <v>0</v>
          </cell>
        </row>
        <row r="1067">
          <cell r="A1067">
            <v>1011</v>
          </cell>
          <cell r="B1067">
            <v>0</v>
          </cell>
        </row>
        <row r="1068">
          <cell r="A1068">
            <v>1012</v>
          </cell>
          <cell r="B1068">
            <v>0</v>
          </cell>
        </row>
        <row r="1069">
          <cell r="A1069">
            <v>1013</v>
          </cell>
          <cell r="B1069">
            <v>0</v>
          </cell>
        </row>
        <row r="1070">
          <cell r="A1070">
            <v>1014</v>
          </cell>
          <cell r="B1070">
            <v>0</v>
          </cell>
        </row>
        <row r="1071">
          <cell r="A1071">
            <v>1015</v>
          </cell>
          <cell r="B1071">
            <v>0</v>
          </cell>
        </row>
        <row r="1072">
          <cell r="A1072">
            <v>1016</v>
          </cell>
          <cell r="B1072">
            <v>0</v>
          </cell>
        </row>
        <row r="1073">
          <cell r="A1073">
            <v>1017</v>
          </cell>
          <cell r="B1073">
            <v>0</v>
          </cell>
        </row>
        <row r="1074">
          <cell r="A1074">
            <v>1018</v>
          </cell>
          <cell r="B1074">
            <v>0</v>
          </cell>
        </row>
        <row r="1075">
          <cell r="A1075">
            <v>1019</v>
          </cell>
          <cell r="B1075">
            <v>0</v>
          </cell>
        </row>
        <row r="1076">
          <cell r="A1076">
            <v>1020</v>
          </cell>
          <cell r="B1076">
            <v>0</v>
          </cell>
        </row>
        <row r="1077">
          <cell r="A1077">
            <v>1021</v>
          </cell>
          <cell r="B1077">
            <v>0</v>
          </cell>
        </row>
        <row r="1078">
          <cell r="A1078">
            <v>1022</v>
          </cell>
          <cell r="B1078">
            <v>0</v>
          </cell>
        </row>
        <row r="1079">
          <cell r="A1079">
            <v>1023</v>
          </cell>
          <cell r="B1079">
            <v>0</v>
          </cell>
        </row>
        <row r="1080">
          <cell r="A1080">
            <v>1024</v>
          </cell>
          <cell r="B1080">
            <v>0</v>
          </cell>
        </row>
        <row r="1081">
          <cell r="A1081">
            <v>1025</v>
          </cell>
          <cell r="B1081">
            <v>0</v>
          </cell>
        </row>
        <row r="1082">
          <cell r="A1082">
            <v>1026</v>
          </cell>
          <cell r="B1082">
            <v>0</v>
          </cell>
        </row>
        <row r="1083">
          <cell r="A1083">
            <v>1027</v>
          </cell>
          <cell r="B1083">
            <v>0</v>
          </cell>
        </row>
        <row r="1084">
          <cell r="A1084">
            <v>1028</v>
          </cell>
          <cell r="B1084">
            <v>0</v>
          </cell>
        </row>
        <row r="1085">
          <cell r="A1085">
            <v>1029</v>
          </cell>
          <cell r="B1085">
            <v>0</v>
          </cell>
        </row>
        <row r="1086">
          <cell r="A1086">
            <v>1030</v>
          </cell>
          <cell r="B1086">
            <v>0</v>
          </cell>
        </row>
        <row r="1087">
          <cell r="A1087">
            <v>1031</v>
          </cell>
          <cell r="B1087">
            <v>0</v>
          </cell>
        </row>
        <row r="1088">
          <cell r="A1088">
            <v>1032</v>
          </cell>
          <cell r="B1088">
            <v>0</v>
          </cell>
        </row>
        <row r="1089">
          <cell r="A1089">
            <v>1033</v>
          </cell>
          <cell r="B1089">
            <v>0</v>
          </cell>
        </row>
        <row r="1090">
          <cell r="A1090">
            <v>1034</v>
          </cell>
          <cell r="B1090">
            <v>0</v>
          </cell>
        </row>
        <row r="1091">
          <cell r="A1091">
            <v>1035</v>
          </cell>
          <cell r="B1091">
            <v>0</v>
          </cell>
        </row>
        <row r="1092">
          <cell r="A1092">
            <v>1036</v>
          </cell>
          <cell r="B1092">
            <v>0</v>
          </cell>
        </row>
        <row r="1093">
          <cell r="A1093">
            <v>1037</v>
          </cell>
          <cell r="B1093">
            <v>0</v>
          </cell>
        </row>
        <row r="1094">
          <cell r="A1094">
            <v>1038</v>
          </cell>
          <cell r="B1094">
            <v>0</v>
          </cell>
        </row>
        <row r="1095">
          <cell r="A1095">
            <v>1039</v>
          </cell>
          <cell r="B1095">
            <v>0</v>
          </cell>
        </row>
        <row r="1096">
          <cell r="A1096">
            <v>1040</v>
          </cell>
          <cell r="B1096">
            <v>0</v>
          </cell>
        </row>
        <row r="1097">
          <cell r="A1097">
            <v>1041</v>
          </cell>
          <cell r="B1097">
            <v>0</v>
          </cell>
        </row>
        <row r="1098">
          <cell r="A1098">
            <v>1042</v>
          </cell>
          <cell r="B1098">
            <v>0</v>
          </cell>
        </row>
        <row r="1099">
          <cell r="A1099">
            <v>1043</v>
          </cell>
          <cell r="B1099">
            <v>0</v>
          </cell>
        </row>
        <row r="1100">
          <cell r="A1100">
            <v>1044</v>
          </cell>
          <cell r="B1100">
            <v>0</v>
          </cell>
        </row>
        <row r="1101">
          <cell r="A1101">
            <v>1045</v>
          </cell>
          <cell r="B1101">
            <v>0</v>
          </cell>
        </row>
        <row r="1102">
          <cell r="A1102">
            <v>1046</v>
          </cell>
          <cell r="B1102">
            <v>0</v>
          </cell>
        </row>
        <row r="1103">
          <cell r="A1103">
            <v>1047</v>
          </cell>
          <cell r="B1103">
            <v>0</v>
          </cell>
        </row>
        <row r="1104">
          <cell r="A1104">
            <v>1048</v>
          </cell>
          <cell r="B1104">
            <v>0</v>
          </cell>
        </row>
        <row r="1105">
          <cell r="A1105">
            <v>1049</v>
          </cell>
          <cell r="B1105">
            <v>0</v>
          </cell>
        </row>
        <row r="1106">
          <cell r="A1106">
            <v>1050</v>
          </cell>
          <cell r="B1106">
            <v>0</v>
          </cell>
        </row>
        <row r="1107">
          <cell r="A1107">
            <v>1051</v>
          </cell>
          <cell r="B1107">
            <v>0</v>
          </cell>
        </row>
        <row r="1108">
          <cell r="A1108">
            <v>1052</v>
          </cell>
          <cell r="B1108">
            <v>0</v>
          </cell>
        </row>
        <row r="1109">
          <cell r="A1109">
            <v>1053</v>
          </cell>
          <cell r="B1109">
            <v>0</v>
          </cell>
        </row>
        <row r="1110">
          <cell r="A1110">
            <v>1054</v>
          </cell>
          <cell r="B1110">
            <v>0</v>
          </cell>
        </row>
        <row r="1111">
          <cell r="A1111">
            <v>1055</v>
          </cell>
          <cell r="B1111">
            <v>0</v>
          </cell>
        </row>
        <row r="1112">
          <cell r="A1112">
            <v>1056</v>
          </cell>
          <cell r="B1112">
            <v>0</v>
          </cell>
        </row>
        <row r="1113">
          <cell r="A1113">
            <v>1057</v>
          </cell>
          <cell r="B1113">
            <v>0</v>
          </cell>
        </row>
        <row r="1114">
          <cell r="A1114">
            <v>1058</v>
          </cell>
          <cell r="B1114">
            <v>0</v>
          </cell>
        </row>
        <row r="1115">
          <cell r="A1115">
            <v>1059</v>
          </cell>
          <cell r="B1115">
            <v>0</v>
          </cell>
        </row>
        <row r="1116">
          <cell r="A1116">
            <v>1060</v>
          </cell>
          <cell r="B1116">
            <v>0</v>
          </cell>
        </row>
        <row r="1117">
          <cell r="A1117">
            <v>1061</v>
          </cell>
          <cell r="B1117">
            <v>0</v>
          </cell>
        </row>
        <row r="1118">
          <cell r="A1118">
            <v>1062</v>
          </cell>
          <cell r="B1118">
            <v>0</v>
          </cell>
        </row>
        <row r="1119">
          <cell r="A1119">
            <v>1063</v>
          </cell>
          <cell r="B1119">
            <v>0</v>
          </cell>
        </row>
        <row r="1120">
          <cell r="A1120">
            <v>1064</v>
          </cell>
          <cell r="B1120">
            <v>0</v>
          </cell>
        </row>
        <row r="1121">
          <cell r="A1121">
            <v>1065</v>
          </cell>
          <cell r="B1121">
            <v>0</v>
          </cell>
        </row>
        <row r="1122">
          <cell r="A1122">
            <v>1066</v>
          </cell>
          <cell r="B1122">
            <v>0</v>
          </cell>
        </row>
        <row r="1123">
          <cell r="A1123">
            <v>1067</v>
          </cell>
          <cell r="B1123">
            <v>0</v>
          </cell>
        </row>
        <row r="1124">
          <cell r="A1124">
            <v>1068</v>
          </cell>
          <cell r="B1124">
            <v>0</v>
          </cell>
        </row>
        <row r="1125">
          <cell r="A1125">
            <v>1069</v>
          </cell>
          <cell r="B1125">
            <v>0</v>
          </cell>
        </row>
        <row r="1126">
          <cell r="A1126">
            <v>1070</v>
          </cell>
          <cell r="B1126">
            <v>0</v>
          </cell>
        </row>
        <row r="1127">
          <cell r="A1127">
            <v>1071</v>
          </cell>
          <cell r="B1127">
            <v>0</v>
          </cell>
        </row>
        <row r="1128">
          <cell r="A1128">
            <v>1072</v>
          </cell>
          <cell r="B1128">
            <v>0</v>
          </cell>
        </row>
        <row r="1129">
          <cell r="A1129">
            <v>1073</v>
          </cell>
          <cell r="B1129">
            <v>0</v>
          </cell>
        </row>
        <row r="1130">
          <cell r="A1130">
            <v>1074</v>
          </cell>
          <cell r="B1130">
            <v>0</v>
          </cell>
        </row>
        <row r="1131">
          <cell r="A1131">
            <v>1075</v>
          </cell>
          <cell r="B1131">
            <v>0</v>
          </cell>
        </row>
        <row r="1132">
          <cell r="A1132">
            <v>1076</v>
          </cell>
          <cell r="B1132">
            <v>0</v>
          </cell>
        </row>
        <row r="1133">
          <cell r="A1133">
            <v>1077</v>
          </cell>
          <cell r="B1133">
            <v>0</v>
          </cell>
        </row>
        <row r="1134">
          <cell r="A1134">
            <v>1078</v>
          </cell>
          <cell r="B1134">
            <v>0</v>
          </cell>
        </row>
        <row r="1135">
          <cell r="A1135">
            <v>1079</v>
          </cell>
          <cell r="B1135">
            <v>0</v>
          </cell>
        </row>
        <row r="1136">
          <cell r="A1136">
            <v>1080</v>
          </cell>
          <cell r="B1136">
            <v>0</v>
          </cell>
        </row>
        <row r="1137">
          <cell r="A1137">
            <v>1081</v>
          </cell>
          <cell r="B1137">
            <v>0</v>
          </cell>
        </row>
        <row r="1138">
          <cell r="A1138">
            <v>1082</v>
          </cell>
          <cell r="B1138">
            <v>0</v>
          </cell>
        </row>
        <row r="1139">
          <cell r="A1139">
            <v>1083</v>
          </cell>
          <cell r="B1139">
            <v>0</v>
          </cell>
        </row>
        <row r="1140">
          <cell r="A1140">
            <v>1084</v>
          </cell>
          <cell r="B1140">
            <v>0</v>
          </cell>
        </row>
        <row r="1141">
          <cell r="A1141">
            <v>1085</v>
          </cell>
          <cell r="B1141">
            <v>0</v>
          </cell>
        </row>
        <row r="1142">
          <cell r="A1142">
            <v>1086</v>
          </cell>
          <cell r="B1142">
            <v>0</v>
          </cell>
        </row>
      </sheetData>
      <sheetData sheetId="6">
        <row r="1">
          <cell r="A1">
            <v>17765</v>
          </cell>
          <cell r="B1">
            <v>1</v>
          </cell>
          <cell r="E1" t="str">
            <v>Años</v>
          </cell>
          <cell r="F1" t="str">
            <v>Porc.</v>
          </cell>
        </row>
        <row r="2">
          <cell r="A2">
            <v>18587</v>
          </cell>
          <cell r="B2">
            <v>1</v>
          </cell>
          <cell r="E2">
            <v>0</v>
          </cell>
          <cell r="F2">
            <v>0.1</v>
          </cell>
        </row>
        <row r="3">
          <cell r="A3">
            <v>18614</v>
          </cell>
          <cell r="B3">
            <v>1</v>
          </cell>
          <cell r="E3">
            <v>1</v>
          </cell>
          <cell r="F3">
            <v>0.1</v>
          </cell>
        </row>
        <row r="4">
          <cell r="A4">
            <v>18759</v>
          </cell>
          <cell r="B4">
            <v>1</v>
          </cell>
          <cell r="E4">
            <v>2</v>
          </cell>
          <cell r="F4">
            <v>0.2</v>
          </cell>
        </row>
        <row r="5">
          <cell r="A5">
            <v>18766</v>
          </cell>
          <cell r="B5">
            <v>1</v>
          </cell>
          <cell r="E5">
            <v>3</v>
          </cell>
          <cell r="F5">
            <v>0.2</v>
          </cell>
        </row>
        <row r="6">
          <cell r="A6">
            <v>19503</v>
          </cell>
          <cell r="B6">
            <v>1</v>
          </cell>
          <cell r="E6">
            <v>4</v>
          </cell>
          <cell r="F6">
            <v>0.3</v>
          </cell>
        </row>
        <row r="7">
          <cell r="A7">
            <v>20202</v>
          </cell>
          <cell r="B7">
            <v>1</v>
          </cell>
          <cell r="E7">
            <v>5</v>
          </cell>
          <cell r="F7">
            <v>0.3</v>
          </cell>
        </row>
        <row r="8">
          <cell r="A8">
            <v>20235</v>
          </cell>
          <cell r="B8">
            <v>1</v>
          </cell>
          <cell r="E8">
            <v>6</v>
          </cell>
          <cell r="F8">
            <v>0.3</v>
          </cell>
        </row>
        <row r="9">
          <cell r="A9">
            <v>20640</v>
          </cell>
          <cell r="B9">
            <v>1</v>
          </cell>
          <cell r="E9">
            <v>7</v>
          </cell>
          <cell r="F9">
            <v>0.4</v>
          </cell>
        </row>
        <row r="10">
          <cell r="A10">
            <v>20996</v>
          </cell>
          <cell r="B10">
            <v>1</v>
          </cell>
          <cell r="E10">
            <v>8</v>
          </cell>
          <cell r="F10">
            <v>0.4</v>
          </cell>
        </row>
        <row r="11">
          <cell r="A11">
            <v>20998</v>
          </cell>
          <cell r="B11">
            <v>1</v>
          </cell>
          <cell r="E11">
            <v>9</v>
          </cell>
          <cell r="F11">
            <v>0.4</v>
          </cell>
        </row>
        <row r="12">
          <cell r="A12">
            <v>21149</v>
          </cell>
          <cell r="B12">
            <v>1</v>
          </cell>
          <cell r="E12">
            <v>10</v>
          </cell>
          <cell r="F12">
            <v>0.5</v>
          </cell>
        </row>
        <row r="13">
          <cell r="A13">
            <v>21161</v>
          </cell>
          <cell r="B13">
            <v>1</v>
          </cell>
        </row>
        <row r="14">
          <cell r="A14">
            <v>21187</v>
          </cell>
          <cell r="B14">
            <v>1</v>
          </cell>
          <cell r="E14">
            <v>11</v>
          </cell>
          <cell r="F14">
            <v>0.5</v>
          </cell>
        </row>
        <row r="15">
          <cell r="A15">
            <v>21250</v>
          </cell>
          <cell r="B15">
            <v>1</v>
          </cell>
          <cell r="E15">
            <v>12</v>
          </cell>
          <cell r="F15">
            <v>0.6</v>
          </cell>
        </row>
        <row r="16">
          <cell r="A16">
            <v>21255</v>
          </cell>
          <cell r="B16">
            <v>1</v>
          </cell>
          <cell r="E16">
            <v>13</v>
          </cell>
          <cell r="F16">
            <v>0.6</v>
          </cell>
        </row>
        <row r="17">
          <cell r="A17">
            <v>21269</v>
          </cell>
          <cell r="B17">
            <v>1</v>
          </cell>
          <cell r="E17">
            <v>14</v>
          </cell>
          <cell r="F17">
            <v>0.6</v>
          </cell>
        </row>
        <row r="18">
          <cell r="A18">
            <v>21275</v>
          </cell>
          <cell r="B18">
            <v>1</v>
          </cell>
          <cell r="E18">
            <v>15</v>
          </cell>
          <cell r="F18">
            <v>0.7</v>
          </cell>
        </row>
        <row r="19">
          <cell r="A19">
            <v>21336</v>
          </cell>
          <cell r="B19">
            <v>1</v>
          </cell>
          <cell r="E19">
            <v>16</v>
          </cell>
          <cell r="F19">
            <v>0.7</v>
          </cell>
        </row>
        <row r="20">
          <cell r="A20">
            <v>21577</v>
          </cell>
          <cell r="B20">
            <v>1</v>
          </cell>
          <cell r="E20">
            <v>17</v>
          </cell>
          <cell r="F20">
            <v>0.8</v>
          </cell>
        </row>
        <row r="21">
          <cell r="A21">
            <v>21725</v>
          </cell>
          <cell r="B21">
            <v>1</v>
          </cell>
          <cell r="E21">
            <v>18</v>
          </cell>
          <cell r="F21">
            <v>0.8</v>
          </cell>
        </row>
        <row r="22">
          <cell r="A22">
            <v>21727</v>
          </cell>
          <cell r="B22">
            <v>1</v>
          </cell>
          <cell r="E22">
            <v>19</v>
          </cell>
          <cell r="F22">
            <v>0.8</v>
          </cell>
        </row>
        <row r="23">
          <cell r="A23">
            <v>21737</v>
          </cell>
          <cell r="B23">
            <v>1</v>
          </cell>
          <cell r="E23">
            <v>20</v>
          </cell>
          <cell r="F23">
            <v>1</v>
          </cell>
        </row>
        <row r="24">
          <cell r="A24">
            <v>21794</v>
          </cell>
          <cell r="B24">
            <v>1</v>
          </cell>
        </row>
        <row r="25">
          <cell r="A25">
            <v>21795</v>
          </cell>
          <cell r="B25">
            <v>1</v>
          </cell>
          <cell r="E25">
            <v>21</v>
          </cell>
          <cell r="F25">
            <v>1</v>
          </cell>
        </row>
        <row r="26">
          <cell r="A26">
            <v>21797</v>
          </cell>
          <cell r="B26">
            <v>1</v>
          </cell>
          <cell r="E26">
            <v>22</v>
          </cell>
          <cell r="F26">
            <v>1.1</v>
          </cell>
        </row>
        <row r="27">
          <cell r="A27">
            <v>21859</v>
          </cell>
          <cell r="B27">
            <v>1</v>
          </cell>
          <cell r="E27">
            <v>23</v>
          </cell>
          <cell r="F27">
            <v>1.1</v>
          </cell>
        </row>
        <row r="28">
          <cell r="A28">
            <v>21860</v>
          </cell>
          <cell r="B28">
            <v>1</v>
          </cell>
          <cell r="E28">
            <v>24</v>
          </cell>
          <cell r="F28">
            <v>1.2</v>
          </cell>
        </row>
        <row r="29">
          <cell r="A29">
            <v>21861</v>
          </cell>
          <cell r="B29">
            <v>1</v>
          </cell>
          <cell r="E29">
            <v>25</v>
          </cell>
          <cell r="F29">
            <v>1.2</v>
          </cell>
        </row>
        <row r="30">
          <cell r="A30">
            <v>21863</v>
          </cell>
          <cell r="B30">
            <v>1</v>
          </cell>
        </row>
        <row r="31">
          <cell r="A31">
            <v>21864</v>
          </cell>
          <cell r="B31">
            <v>1</v>
          </cell>
        </row>
        <row r="32">
          <cell r="A32">
            <v>21910</v>
          </cell>
          <cell r="B32">
            <v>1</v>
          </cell>
        </row>
        <row r="33">
          <cell r="A33">
            <v>22010</v>
          </cell>
          <cell r="B33">
            <v>1</v>
          </cell>
        </row>
        <row r="34">
          <cell r="A34">
            <v>22013</v>
          </cell>
          <cell r="B34">
            <v>1</v>
          </cell>
          <cell r="E34">
            <v>26</v>
          </cell>
          <cell r="F34">
            <v>1.2</v>
          </cell>
        </row>
        <row r="35">
          <cell r="A35">
            <v>7471</v>
          </cell>
          <cell r="B35">
            <v>2</v>
          </cell>
        </row>
        <row r="36">
          <cell r="A36">
            <v>17263</v>
          </cell>
          <cell r="B36">
            <v>2</v>
          </cell>
          <cell r="E36">
            <v>27</v>
          </cell>
          <cell r="F36">
            <v>1.2</v>
          </cell>
        </row>
        <row r="37">
          <cell r="A37">
            <v>17862</v>
          </cell>
          <cell r="B37">
            <v>2</v>
          </cell>
          <cell r="E37">
            <v>28</v>
          </cell>
          <cell r="F37">
            <v>1.2</v>
          </cell>
        </row>
        <row r="38">
          <cell r="A38">
            <v>18784</v>
          </cell>
          <cell r="B38">
            <v>2</v>
          </cell>
          <cell r="E38">
            <v>29</v>
          </cell>
          <cell r="F38">
            <v>1.2</v>
          </cell>
        </row>
        <row r="39">
          <cell r="A39">
            <v>18980</v>
          </cell>
          <cell r="B39">
            <v>2</v>
          </cell>
          <cell r="E39">
            <v>30</v>
          </cell>
          <cell r="F39">
            <v>1.2</v>
          </cell>
        </row>
        <row r="40">
          <cell r="A40">
            <v>19117</v>
          </cell>
          <cell r="B40">
            <v>2</v>
          </cell>
          <cell r="E40">
            <v>31</v>
          </cell>
          <cell r="F40">
            <v>1.2</v>
          </cell>
        </row>
        <row r="41">
          <cell r="A41">
            <v>19329</v>
          </cell>
          <cell r="B41">
            <v>2</v>
          </cell>
          <cell r="E41">
            <v>32</v>
          </cell>
          <cell r="F41">
            <v>1.2</v>
          </cell>
        </row>
        <row r="42">
          <cell r="A42">
            <v>19497</v>
          </cell>
          <cell r="B42">
            <v>2</v>
          </cell>
          <cell r="E42">
            <v>33</v>
          </cell>
          <cell r="F42">
            <v>1.2</v>
          </cell>
        </row>
        <row r="43">
          <cell r="A43">
            <v>19502</v>
          </cell>
          <cell r="B43">
            <v>2</v>
          </cell>
          <cell r="E43">
            <v>34</v>
          </cell>
          <cell r="F43">
            <v>1.2</v>
          </cell>
        </row>
        <row r="44">
          <cell r="A44">
            <v>19579</v>
          </cell>
          <cell r="B44">
            <v>2</v>
          </cell>
          <cell r="E44">
            <v>35</v>
          </cell>
          <cell r="F44">
            <v>1.2</v>
          </cell>
        </row>
        <row r="45">
          <cell r="A45">
            <v>19611</v>
          </cell>
          <cell r="B45">
            <v>2</v>
          </cell>
          <cell r="E45">
            <v>36</v>
          </cell>
          <cell r="F45">
            <v>1.2</v>
          </cell>
        </row>
        <row r="46">
          <cell r="A46">
            <v>19776</v>
          </cell>
          <cell r="B46">
            <v>2</v>
          </cell>
          <cell r="E46">
            <v>37</v>
          </cell>
          <cell r="F46">
            <v>1.2</v>
          </cell>
        </row>
        <row r="47">
          <cell r="A47">
            <v>19837</v>
          </cell>
          <cell r="B47">
            <v>2</v>
          </cell>
          <cell r="E47">
            <v>38</v>
          </cell>
          <cell r="F47">
            <v>1.2</v>
          </cell>
        </row>
        <row r="48">
          <cell r="A48">
            <v>19866</v>
          </cell>
          <cell r="B48">
            <v>2</v>
          </cell>
          <cell r="E48">
            <v>39</v>
          </cell>
          <cell r="F48">
            <v>1.2</v>
          </cell>
        </row>
        <row r="49">
          <cell r="A49">
            <v>20070</v>
          </cell>
          <cell r="B49">
            <v>2</v>
          </cell>
          <cell r="E49">
            <v>40</v>
          </cell>
          <cell r="F49">
            <v>1.2</v>
          </cell>
        </row>
        <row r="50">
          <cell r="A50">
            <v>20101</v>
          </cell>
          <cell r="B50">
            <v>2</v>
          </cell>
          <cell r="E50">
            <v>41</v>
          </cell>
          <cell r="F50">
            <v>1.2</v>
          </cell>
        </row>
        <row r="51">
          <cell r="A51">
            <v>20264</v>
          </cell>
          <cell r="B51">
            <v>2</v>
          </cell>
          <cell r="E51">
            <v>42</v>
          </cell>
          <cell r="F51">
            <v>1.2</v>
          </cell>
        </row>
        <row r="52">
          <cell r="A52">
            <v>20403</v>
          </cell>
          <cell r="B52">
            <v>2</v>
          </cell>
          <cell r="E52">
            <v>43</v>
          </cell>
          <cell r="F52">
            <v>1.2</v>
          </cell>
        </row>
        <row r="53">
          <cell r="A53">
            <v>20443</v>
          </cell>
          <cell r="B53">
            <v>2</v>
          </cell>
          <cell r="E53">
            <v>44</v>
          </cell>
          <cell r="F53">
            <v>1.2</v>
          </cell>
        </row>
        <row r="54">
          <cell r="A54">
            <v>20564</v>
          </cell>
          <cell r="B54">
            <v>2</v>
          </cell>
          <cell r="E54">
            <v>45</v>
          </cell>
          <cell r="F54">
            <v>1.2</v>
          </cell>
        </row>
        <row r="55">
          <cell r="A55">
            <v>20697</v>
          </cell>
          <cell r="B55">
            <v>2</v>
          </cell>
        </row>
        <row r="56">
          <cell r="A56">
            <v>20868</v>
          </cell>
          <cell r="B56">
            <v>2</v>
          </cell>
          <cell r="E56">
            <v>46</v>
          </cell>
          <cell r="F56">
            <v>1.2</v>
          </cell>
        </row>
        <row r="57">
          <cell r="A57">
            <v>20903</v>
          </cell>
          <cell r="B57">
            <v>2</v>
          </cell>
          <cell r="E57">
            <v>47</v>
          </cell>
          <cell r="F57">
            <v>1.2</v>
          </cell>
        </row>
        <row r="58">
          <cell r="A58">
            <v>20910</v>
          </cell>
          <cell r="B58">
            <v>2</v>
          </cell>
          <cell r="E58">
            <v>48</v>
          </cell>
          <cell r="F58">
            <v>1.2</v>
          </cell>
        </row>
        <row r="59">
          <cell r="A59">
            <v>20916</v>
          </cell>
          <cell r="B59">
            <v>2</v>
          </cell>
          <cell r="E59">
            <v>49</v>
          </cell>
          <cell r="F59">
            <v>1.2</v>
          </cell>
        </row>
        <row r="60">
          <cell r="A60">
            <v>20925</v>
          </cell>
          <cell r="B60">
            <v>2</v>
          </cell>
          <cell r="E60">
            <v>50</v>
          </cell>
          <cell r="F60">
            <v>1.2</v>
          </cell>
        </row>
        <row r="61">
          <cell r="A61">
            <v>20938</v>
          </cell>
          <cell r="B61">
            <v>2</v>
          </cell>
        </row>
        <row r="62">
          <cell r="A62">
            <v>20949</v>
          </cell>
          <cell r="B62">
            <v>2</v>
          </cell>
        </row>
        <row r="63">
          <cell r="A63">
            <v>20950</v>
          </cell>
          <cell r="B63">
            <v>2</v>
          </cell>
        </row>
        <row r="64">
          <cell r="A64">
            <v>20951</v>
          </cell>
          <cell r="B64">
            <v>2</v>
          </cell>
        </row>
        <row r="65">
          <cell r="A65">
            <v>20953</v>
          </cell>
          <cell r="B65">
            <v>2</v>
          </cell>
        </row>
        <row r="66">
          <cell r="A66">
            <v>20954</v>
          </cell>
          <cell r="B66">
            <v>2</v>
          </cell>
        </row>
        <row r="67">
          <cell r="A67">
            <v>20955</v>
          </cell>
          <cell r="B67">
            <v>2</v>
          </cell>
        </row>
        <row r="68">
          <cell r="A68">
            <v>20971</v>
          </cell>
          <cell r="B68">
            <v>2</v>
          </cell>
        </row>
        <row r="69">
          <cell r="A69">
            <v>20991</v>
          </cell>
          <cell r="B69">
            <v>2</v>
          </cell>
        </row>
        <row r="70">
          <cell r="A70">
            <v>21030</v>
          </cell>
          <cell r="B70">
            <v>2</v>
          </cell>
        </row>
        <row r="71">
          <cell r="A71">
            <v>21108</v>
          </cell>
          <cell r="B71">
            <v>2</v>
          </cell>
        </row>
        <row r="72">
          <cell r="A72">
            <v>21112</v>
          </cell>
          <cell r="B72">
            <v>2</v>
          </cell>
        </row>
        <row r="73">
          <cell r="A73">
            <v>21113</v>
          </cell>
          <cell r="B73">
            <v>2</v>
          </cell>
        </row>
        <row r="74">
          <cell r="A74">
            <v>21118</v>
          </cell>
          <cell r="B74">
            <v>2</v>
          </cell>
        </row>
        <row r="75">
          <cell r="A75">
            <v>21127</v>
          </cell>
          <cell r="B75">
            <v>2</v>
          </cell>
        </row>
        <row r="76">
          <cell r="A76">
            <v>21148</v>
          </cell>
          <cell r="B76">
            <v>2</v>
          </cell>
        </row>
        <row r="77">
          <cell r="A77">
            <v>21367</v>
          </cell>
          <cell r="B77">
            <v>2</v>
          </cell>
        </row>
        <row r="78">
          <cell r="A78">
            <v>15685</v>
          </cell>
          <cell r="B78">
            <v>3</v>
          </cell>
        </row>
        <row r="79">
          <cell r="A79">
            <v>16353</v>
          </cell>
          <cell r="B79">
            <v>3</v>
          </cell>
        </row>
        <row r="80">
          <cell r="A80">
            <v>16810</v>
          </cell>
          <cell r="B80">
            <v>3</v>
          </cell>
        </row>
        <row r="81">
          <cell r="A81">
            <v>16842</v>
          </cell>
          <cell r="B81">
            <v>3</v>
          </cell>
        </row>
        <row r="82">
          <cell r="A82">
            <v>17493</v>
          </cell>
          <cell r="B82">
            <v>3</v>
          </cell>
        </row>
        <row r="83">
          <cell r="A83">
            <v>17761</v>
          </cell>
          <cell r="B83">
            <v>3</v>
          </cell>
        </row>
        <row r="84">
          <cell r="A84">
            <v>17764</v>
          </cell>
          <cell r="B84">
            <v>3</v>
          </cell>
        </row>
        <row r="85">
          <cell r="A85">
            <v>18674</v>
          </cell>
          <cell r="B85">
            <v>3</v>
          </cell>
        </row>
        <row r="86">
          <cell r="A86">
            <v>19108</v>
          </cell>
          <cell r="B86">
            <v>3</v>
          </cell>
        </row>
        <row r="87">
          <cell r="A87">
            <v>19112</v>
          </cell>
          <cell r="B87">
            <v>3</v>
          </cell>
        </row>
        <row r="88">
          <cell r="A88">
            <v>19215</v>
          </cell>
          <cell r="B88">
            <v>3</v>
          </cell>
        </row>
        <row r="89">
          <cell r="A89">
            <v>19321</v>
          </cell>
          <cell r="B89">
            <v>3</v>
          </cell>
        </row>
        <row r="90">
          <cell r="A90">
            <v>19380</v>
          </cell>
          <cell r="B90">
            <v>3</v>
          </cell>
        </row>
        <row r="91">
          <cell r="A91">
            <v>19496</v>
          </cell>
          <cell r="B91">
            <v>3</v>
          </cell>
        </row>
        <row r="92">
          <cell r="A92">
            <v>19590</v>
          </cell>
          <cell r="B92">
            <v>3</v>
          </cell>
        </row>
        <row r="93">
          <cell r="A93">
            <v>19604</v>
          </cell>
          <cell r="B93">
            <v>3</v>
          </cell>
        </row>
        <row r="94">
          <cell r="A94">
            <v>19662</v>
          </cell>
          <cell r="B94">
            <v>3</v>
          </cell>
        </row>
        <row r="95">
          <cell r="A95">
            <v>19759</v>
          </cell>
          <cell r="B95">
            <v>3</v>
          </cell>
        </row>
        <row r="96">
          <cell r="A96">
            <v>20062</v>
          </cell>
          <cell r="B96">
            <v>3</v>
          </cell>
        </row>
        <row r="97">
          <cell r="A97">
            <v>20064</v>
          </cell>
          <cell r="B97">
            <v>3</v>
          </cell>
        </row>
        <row r="98">
          <cell r="A98">
            <v>20112</v>
          </cell>
          <cell r="B98">
            <v>3</v>
          </cell>
        </row>
        <row r="99">
          <cell r="A99">
            <v>20118</v>
          </cell>
          <cell r="B99">
            <v>3</v>
          </cell>
        </row>
        <row r="100">
          <cell r="A100">
            <v>20127</v>
          </cell>
          <cell r="B100">
            <v>3</v>
          </cell>
        </row>
        <row r="101">
          <cell r="A101">
            <v>20167</v>
          </cell>
          <cell r="B101">
            <v>3</v>
          </cell>
        </row>
        <row r="102">
          <cell r="A102">
            <v>20168</v>
          </cell>
          <cell r="B102">
            <v>3</v>
          </cell>
        </row>
        <row r="103">
          <cell r="A103">
            <v>20173</v>
          </cell>
          <cell r="B103">
            <v>3</v>
          </cell>
        </row>
        <row r="104">
          <cell r="A104">
            <v>20311</v>
          </cell>
          <cell r="B104">
            <v>3</v>
          </cell>
        </row>
        <row r="105">
          <cell r="A105">
            <v>20364</v>
          </cell>
          <cell r="B105">
            <v>3</v>
          </cell>
        </row>
        <row r="106">
          <cell r="A106">
            <v>20373</v>
          </cell>
          <cell r="B106">
            <v>3</v>
          </cell>
        </row>
        <row r="107">
          <cell r="A107">
            <v>20402</v>
          </cell>
          <cell r="B107">
            <v>3</v>
          </cell>
        </row>
        <row r="108">
          <cell r="A108">
            <v>20480</v>
          </cell>
          <cell r="B108">
            <v>3</v>
          </cell>
        </row>
        <row r="109">
          <cell r="A109">
            <v>20481</v>
          </cell>
          <cell r="B109">
            <v>3</v>
          </cell>
        </row>
        <row r="110">
          <cell r="A110">
            <v>20486</v>
          </cell>
          <cell r="B110">
            <v>3</v>
          </cell>
        </row>
        <row r="111">
          <cell r="A111">
            <v>20548</v>
          </cell>
          <cell r="B111">
            <v>3</v>
          </cell>
        </row>
        <row r="112">
          <cell r="A112">
            <v>20590</v>
          </cell>
          <cell r="B112">
            <v>3</v>
          </cell>
        </row>
        <row r="113">
          <cell r="A113">
            <v>20698</v>
          </cell>
          <cell r="B113">
            <v>3</v>
          </cell>
        </row>
        <row r="114">
          <cell r="A114">
            <v>20924</v>
          </cell>
          <cell r="B114">
            <v>3</v>
          </cell>
        </row>
        <row r="115">
          <cell r="A115">
            <v>21796</v>
          </cell>
          <cell r="B115">
            <v>3</v>
          </cell>
        </row>
        <row r="116">
          <cell r="A116">
            <v>5928</v>
          </cell>
          <cell r="B116">
            <v>4</v>
          </cell>
        </row>
        <row r="117">
          <cell r="A117">
            <v>9591</v>
          </cell>
          <cell r="B117">
            <v>4</v>
          </cell>
        </row>
        <row r="118">
          <cell r="A118">
            <v>15574</v>
          </cell>
          <cell r="B118">
            <v>4</v>
          </cell>
        </row>
        <row r="119">
          <cell r="A119">
            <v>17195</v>
          </cell>
          <cell r="B119">
            <v>4</v>
          </cell>
        </row>
        <row r="120">
          <cell r="A120">
            <v>18345</v>
          </cell>
          <cell r="B120">
            <v>4</v>
          </cell>
        </row>
        <row r="121">
          <cell r="A121">
            <v>18688</v>
          </cell>
          <cell r="B121">
            <v>4</v>
          </cell>
        </row>
        <row r="122">
          <cell r="A122">
            <v>18775</v>
          </cell>
          <cell r="B122">
            <v>4</v>
          </cell>
        </row>
        <row r="123">
          <cell r="A123">
            <v>19105</v>
          </cell>
          <cell r="B123">
            <v>4</v>
          </cell>
        </row>
        <row r="124">
          <cell r="A124">
            <v>19217</v>
          </cell>
          <cell r="B124">
            <v>4</v>
          </cell>
        </row>
        <row r="125">
          <cell r="A125">
            <v>19239</v>
          </cell>
          <cell r="B125">
            <v>4</v>
          </cell>
        </row>
        <row r="126">
          <cell r="A126">
            <v>19304</v>
          </cell>
          <cell r="B126">
            <v>4</v>
          </cell>
        </row>
        <row r="127">
          <cell r="A127">
            <v>19454</v>
          </cell>
          <cell r="B127">
            <v>4</v>
          </cell>
        </row>
        <row r="128">
          <cell r="A128">
            <v>19524</v>
          </cell>
          <cell r="B128">
            <v>4</v>
          </cell>
        </row>
        <row r="129">
          <cell r="A129">
            <v>19556</v>
          </cell>
          <cell r="B129">
            <v>4</v>
          </cell>
        </row>
        <row r="130">
          <cell r="A130">
            <v>19580</v>
          </cell>
          <cell r="B130">
            <v>4</v>
          </cell>
        </row>
        <row r="131">
          <cell r="A131">
            <v>19581</v>
          </cell>
          <cell r="B131">
            <v>4</v>
          </cell>
        </row>
        <row r="132">
          <cell r="A132">
            <v>19660</v>
          </cell>
          <cell r="B132">
            <v>4</v>
          </cell>
        </row>
        <row r="133">
          <cell r="A133">
            <v>19664</v>
          </cell>
          <cell r="B133">
            <v>4</v>
          </cell>
        </row>
        <row r="134">
          <cell r="A134">
            <v>19849</v>
          </cell>
          <cell r="B134">
            <v>4</v>
          </cell>
        </row>
        <row r="135">
          <cell r="A135">
            <v>19934</v>
          </cell>
          <cell r="B135">
            <v>4</v>
          </cell>
        </row>
        <row r="136">
          <cell r="A136">
            <v>19972</v>
          </cell>
          <cell r="B136">
            <v>4</v>
          </cell>
        </row>
        <row r="137">
          <cell r="A137">
            <v>20092</v>
          </cell>
          <cell r="B137">
            <v>4</v>
          </cell>
        </row>
        <row r="138">
          <cell r="A138">
            <v>20356</v>
          </cell>
          <cell r="B138">
            <v>4</v>
          </cell>
        </row>
        <row r="139">
          <cell r="A139">
            <v>20773</v>
          </cell>
          <cell r="B139">
            <v>4</v>
          </cell>
        </row>
        <row r="140">
          <cell r="A140">
            <v>20917</v>
          </cell>
          <cell r="B140">
            <v>4</v>
          </cell>
        </row>
        <row r="141">
          <cell r="A141">
            <v>21256</v>
          </cell>
          <cell r="B141">
            <v>4</v>
          </cell>
        </row>
        <row r="142">
          <cell r="A142">
            <v>22627</v>
          </cell>
          <cell r="B142">
            <v>4</v>
          </cell>
        </row>
        <row r="143">
          <cell r="A143">
            <v>11600</v>
          </cell>
          <cell r="B143">
            <v>5</v>
          </cell>
        </row>
        <row r="144">
          <cell r="A144">
            <v>18077</v>
          </cell>
          <cell r="B144">
            <v>5</v>
          </cell>
        </row>
        <row r="145">
          <cell r="A145">
            <v>18315</v>
          </cell>
          <cell r="B145">
            <v>5</v>
          </cell>
        </row>
        <row r="146">
          <cell r="A146">
            <v>18510</v>
          </cell>
          <cell r="B146">
            <v>5</v>
          </cell>
        </row>
        <row r="147">
          <cell r="A147">
            <v>18593</v>
          </cell>
          <cell r="B147">
            <v>5</v>
          </cell>
        </row>
        <row r="148">
          <cell r="A148">
            <v>18595</v>
          </cell>
          <cell r="B148">
            <v>5</v>
          </cell>
        </row>
        <row r="149">
          <cell r="A149">
            <v>18608</v>
          </cell>
          <cell r="B149">
            <v>5</v>
          </cell>
        </row>
        <row r="150">
          <cell r="A150">
            <v>18662</v>
          </cell>
          <cell r="B150">
            <v>5</v>
          </cell>
        </row>
        <row r="151">
          <cell r="A151">
            <v>18698</v>
          </cell>
          <cell r="B151">
            <v>5</v>
          </cell>
        </row>
        <row r="152">
          <cell r="A152">
            <v>18752</v>
          </cell>
          <cell r="B152">
            <v>5</v>
          </cell>
        </row>
        <row r="153">
          <cell r="A153">
            <v>18761</v>
          </cell>
          <cell r="B153">
            <v>5</v>
          </cell>
        </row>
        <row r="154">
          <cell r="A154">
            <v>18785</v>
          </cell>
          <cell r="B154">
            <v>5</v>
          </cell>
        </row>
        <row r="155">
          <cell r="A155">
            <v>18981</v>
          </cell>
          <cell r="B155">
            <v>5</v>
          </cell>
        </row>
        <row r="156">
          <cell r="A156">
            <v>19019</v>
          </cell>
          <cell r="B156">
            <v>5</v>
          </cell>
        </row>
        <row r="157">
          <cell r="A157">
            <v>19059</v>
          </cell>
          <cell r="B157">
            <v>5</v>
          </cell>
        </row>
        <row r="158">
          <cell r="A158">
            <v>20844</v>
          </cell>
          <cell r="B158">
            <v>5</v>
          </cell>
        </row>
        <row r="159">
          <cell r="A159">
            <v>20963</v>
          </cell>
          <cell r="B159">
            <v>5</v>
          </cell>
        </row>
        <row r="160">
          <cell r="A160">
            <v>14133</v>
          </cell>
          <cell r="B160">
            <v>6</v>
          </cell>
        </row>
        <row r="161">
          <cell r="A161">
            <v>15641</v>
          </cell>
          <cell r="B161">
            <v>6</v>
          </cell>
        </row>
        <row r="162">
          <cell r="A162">
            <v>17304</v>
          </cell>
          <cell r="B162">
            <v>6</v>
          </cell>
        </row>
        <row r="163">
          <cell r="A163">
            <v>18308</v>
          </cell>
          <cell r="B163">
            <v>6</v>
          </cell>
        </row>
        <row r="164">
          <cell r="A164">
            <v>18406</v>
          </cell>
          <cell r="B164">
            <v>6</v>
          </cell>
        </row>
        <row r="165">
          <cell r="A165">
            <v>18514</v>
          </cell>
          <cell r="B165">
            <v>6</v>
          </cell>
        </row>
        <row r="166">
          <cell r="A166">
            <v>18531</v>
          </cell>
          <cell r="B166">
            <v>6</v>
          </cell>
        </row>
        <row r="167">
          <cell r="A167">
            <v>18568</v>
          </cell>
          <cell r="B167">
            <v>6</v>
          </cell>
        </row>
        <row r="168">
          <cell r="A168">
            <v>18641</v>
          </cell>
          <cell r="B168">
            <v>6</v>
          </cell>
        </row>
        <row r="169">
          <cell r="A169">
            <v>18663</v>
          </cell>
          <cell r="B169">
            <v>6</v>
          </cell>
        </row>
        <row r="170">
          <cell r="A170">
            <v>18671</v>
          </cell>
          <cell r="B170">
            <v>6</v>
          </cell>
        </row>
        <row r="171">
          <cell r="A171">
            <v>18677</v>
          </cell>
          <cell r="B171">
            <v>6</v>
          </cell>
        </row>
        <row r="172">
          <cell r="A172">
            <v>18798</v>
          </cell>
          <cell r="B172">
            <v>6</v>
          </cell>
        </row>
        <row r="173">
          <cell r="A173">
            <v>18852</v>
          </cell>
          <cell r="B173">
            <v>6</v>
          </cell>
        </row>
        <row r="174">
          <cell r="A174">
            <v>18901</v>
          </cell>
          <cell r="B174">
            <v>6</v>
          </cell>
        </row>
        <row r="175">
          <cell r="A175">
            <v>18952</v>
          </cell>
          <cell r="B175">
            <v>6</v>
          </cell>
        </row>
        <row r="176">
          <cell r="A176">
            <v>19548</v>
          </cell>
          <cell r="B176">
            <v>6</v>
          </cell>
        </row>
        <row r="177">
          <cell r="A177">
            <v>19760</v>
          </cell>
          <cell r="B177">
            <v>6</v>
          </cell>
        </row>
        <row r="178">
          <cell r="A178">
            <v>20952</v>
          </cell>
          <cell r="B178">
            <v>6</v>
          </cell>
        </row>
        <row r="179">
          <cell r="A179">
            <v>21332</v>
          </cell>
          <cell r="B179">
            <v>6</v>
          </cell>
        </row>
        <row r="180">
          <cell r="A180">
            <v>22569</v>
          </cell>
          <cell r="B180">
            <v>6</v>
          </cell>
        </row>
        <row r="181">
          <cell r="A181">
            <v>16857</v>
          </cell>
          <cell r="B181">
            <v>7</v>
          </cell>
        </row>
        <row r="182">
          <cell r="A182">
            <v>16861</v>
          </cell>
          <cell r="B182">
            <v>7</v>
          </cell>
        </row>
        <row r="183">
          <cell r="A183">
            <v>17001</v>
          </cell>
          <cell r="B183">
            <v>7</v>
          </cell>
        </row>
        <row r="184">
          <cell r="A184">
            <v>17589</v>
          </cell>
          <cell r="B184">
            <v>7</v>
          </cell>
        </row>
        <row r="185">
          <cell r="A185">
            <v>17597</v>
          </cell>
          <cell r="B185">
            <v>7</v>
          </cell>
        </row>
        <row r="186">
          <cell r="A186">
            <v>17624</v>
          </cell>
          <cell r="B186">
            <v>7</v>
          </cell>
        </row>
        <row r="187">
          <cell r="A187">
            <v>17692</v>
          </cell>
          <cell r="B187">
            <v>7</v>
          </cell>
        </row>
        <row r="188">
          <cell r="A188">
            <v>17999</v>
          </cell>
          <cell r="B188">
            <v>7</v>
          </cell>
        </row>
        <row r="189">
          <cell r="A189">
            <v>18132</v>
          </cell>
          <cell r="B189">
            <v>7</v>
          </cell>
        </row>
        <row r="190">
          <cell r="A190">
            <v>18228</v>
          </cell>
          <cell r="B190">
            <v>7</v>
          </cell>
        </row>
        <row r="191">
          <cell r="A191">
            <v>18243</v>
          </cell>
          <cell r="B191">
            <v>7</v>
          </cell>
        </row>
        <row r="192">
          <cell r="A192">
            <v>18404</v>
          </cell>
          <cell r="B192">
            <v>7</v>
          </cell>
        </row>
        <row r="193">
          <cell r="A193">
            <v>18476</v>
          </cell>
          <cell r="B193">
            <v>7</v>
          </cell>
        </row>
        <row r="194">
          <cell r="A194">
            <v>18541</v>
          </cell>
          <cell r="B194">
            <v>7</v>
          </cell>
        </row>
        <row r="195">
          <cell r="A195">
            <v>18619</v>
          </cell>
          <cell r="B195">
            <v>7</v>
          </cell>
        </row>
        <row r="196">
          <cell r="A196">
            <v>18655</v>
          </cell>
          <cell r="B196">
            <v>7</v>
          </cell>
        </row>
        <row r="197">
          <cell r="A197">
            <v>19475</v>
          </cell>
          <cell r="B197">
            <v>7</v>
          </cell>
        </row>
        <row r="198">
          <cell r="A198">
            <v>19591</v>
          </cell>
          <cell r="B198">
            <v>7</v>
          </cell>
        </row>
        <row r="199">
          <cell r="A199">
            <v>20634</v>
          </cell>
          <cell r="B199">
            <v>7</v>
          </cell>
        </row>
        <row r="200">
          <cell r="A200">
            <v>20964</v>
          </cell>
          <cell r="B200">
            <v>7</v>
          </cell>
        </row>
        <row r="201">
          <cell r="A201">
            <v>21000</v>
          </cell>
          <cell r="B201">
            <v>7</v>
          </cell>
        </row>
        <row r="202">
          <cell r="A202">
            <v>15548</v>
          </cell>
          <cell r="B202">
            <v>8</v>
          </cell>
        </row>
        <row r="203">
          <cell r="A203">
            <v>17756</v>
          </cell>
          <cell r="B203">
            <v>8</v>
          </cell>
        </row>
        <row r="204">
          <cell r="A204">
            <v>18037</v>
          </cell>
          <cell r="B204">
            <v>8</v>
          </cell>
        </row>
        <row r="205">
          <cell r="A205">
            <v>18074</v>
          </cell>
          <cell r="B205">
            <v>8</v>
          </cell>
        </row>
        <row r="206">
          <cell r="A206">
            <v>18085</v>
          </cell>
          <cell r="B206">
            <v>8</v>
          </cell>
        </row>
        <row r="207">
          <cell r="A207">
            <v>18130</v>
          </cell>
          <cell r="B207">
            <v>8</v>
          </cell>
        </row>
        <row r="208">
          <cell r="A208">
            <v>18280</v>
          </cell>
          <cell r="B208">
            <v>8</v>
          </cell>
        </row>
        <row r="209">
          <cell r="A209">
            <v>18405</v>
          </cell>
          <cell r="B209">
            <v>8</v>
          </cell>
        </row>
        <row r="210">
          <cell r="A210">
            <v>18480</v>
          </cell>
          <cell r="B210">
            <v>8</v>
          </cell>
        </row>
        <row r="211">
          <cell r="A211">
            <v>18548</v>
          </cell>
          <cell r="B211">
            <v>8</v>
          </cell>
        </row>
        <row r="212">
          <cell r="A212">
            <v>19400</v>
          </cell>
          <cell r="B212">
            <v>8</v>
          </cell>
        </row>
        <row r="213">
          <cell r="A213">
            <v>22554</v>
          </cell>
          <cell r="B213">
            <v>8</v>
          </cell>
        </row>
        <row r="214">
          <cell r="A214">
            <v>10655</v>
          </cell>
          <cell r="B214">
            <v>9</v>
          </cell>
        </row>
        <row r="215">
          <cell r="A215">
            <v>16044</v>
          </cell>
          <cell r="B215">
            <v>9</v>
          </cell>
        </row>
        <row r="216">
          <cell r="A216">
            <v>16499</v>
          </cell>
          <cell r="B216">
            <v>9</v>
          </cell>
        </row>
        <row r="217">
          <cell r="A217">
            <v>16811</v>
          </cell>
          <cell r="B217">
            <v>9</v>
          </cell>
        </row>
        <row r="218">
          <cell r="A218">
            <v>17044</v>
          </cell>
          <cell r="B218">
            <v>9</v>
          </cell>
        </row>
        <row r="219">
          <cell r="A219">
            <v>17175</v>
          </cell>
          <cell r="B219">
            <v>9</v>
          </cell>
        </row>
        <row r="220">
          <cell r="A220">
            <v>17176</v>
          </cell>
          <cell r="B220">
            <v>9</v>
          </cell>
        </row>
        <row r="221">
          <cell r="A221">
            <v>17178</v>
          </cell>
          <cell r="B221">
            <v>9</v>
          </cell>
        </row>
        <row r="222">
          <cell r="A222">
            <v>17326</v>
          </cell>
          <cell r="B222">
            <v>9</v>
          </cell>
        </row>
        <row r="223">
          <cell r="A223">
            <v>17348</v>
          </cell>
          <cell r="B223">
            <v>9</v>
          </cell>
        </row>
        <row r="224">
          <cell r="A224">
            <v>17387</v>
          </cell>
          <cell r="B224">
            <v>9</v>
          </cell>
        </row>
        <row r="225">
          <cell r="A225">
            <v>17437</v>
          </cell>
          <cell r="B225">
            <v>9</v>
          </cell>
        </row>
        <row r="226">
          <cell r="A226">
            <v>17562</v>
          </cell>
          <cell r="B226">
            <v>9</v>
          </cell>
        </row>
        <row r="227">
          <cell r="A227">
            <v>17660</v>
          </cell>
          <cell r="B227">
            <v>9</v>
          </cell>
        </row>
        <row r="228">
          <cell r="A228">
            <v>17671</v>
          </cell>
          <cell r="B228">
            <v>9</v>
          </cell>
        </row>
        <row r="229">
          <cell r="A229">
            <v>17734</v>
          </cell>
          <cell r="B229">
            <v>9</v>
          </cell>
        </row>
        <row r="230">
          <cell r="A230">
            <v>17757</v>
          </cell>
          <cell r="B230">
            <v>9</v>
          </cell>
        </row>
        <row r="231">
          <cell r="A231">
            <v>17758</v>
          </cell>
          <cell r="B231">
            <v>9</v>
          </cell>
        </row>
        <row r="232">
          <cell r="A232">
            <v>17759</v>
          </cell>
          <cell r="B232">
            <v>9</v>
          </cell>
        </row>
        <row r="233">
          <cell r="A233">
            <v>19289</v>
          </cell>
          <cell r="B233">
            <v>9</v>
          </cell>
        </row>
        <row r="234">
          <cell r="A234">
            <v>19295</v>
          </cell>
          <cell r="B234">
            <v>9</v>
          </cell>
        </row>
        <row r="235">
          <cell r="A235">
            <v>19478</v>
          </cell>
          <cell r="B235">
            <v>9</v>
          </cell>
        </row>
        <row r="236">
          <cell r="A236">
            <v>20989</v>
          </cell>
          <cell r="B236">
            <v>9</v>
          </cell>
        </row>
        <row r="237">
          <cell r="A237">
            <v>22623</v>
          </cell>
          <cell r="B237">
            <v>9</v>
          </cell>
        </row>
        <row r="238">
          <cell r="A238">
            <v>14011</v>
          </cell>
          <cell r="B238">
            <v>10</v>
          </cell>
        </row>
        <row r="239">
          <cell r="A239">
            <v>14730</v>
          </cell>
          <cell r="B239">
            <v>10</v>
          </cell>
        </row>
        <row r="240">
          <cell r="A240">
            <v>16173</v>
          </cell>
          <cell r="B240">
            <v>10</v>
          </cell>
        </row>
        <row r="241">
          <cell r="A241">
            <v>16202</v>
          </cell>
          <cell r="B241">
            <v>10</v>
          </cell>
        </row>
        <row r="242">
          <cell r="A242">
            <v>16329</v>
          </cell>
          <cell r="B242">
            <v>10</v>
          </cell>
        </row>
        <row r="243">
          <cell r="A243">
            <v>16472</v>
          </cell>
          <cell r="B243">
            <v>10</v>
          </cell>
        </row>
        <row r="244">
          <cell r="A244">
            <v>16696</v>
          </cell>
          <cell r="B244">
            <v>10</v>
          </cell>
        </row>
        <row r="245">
          <cell r="A245">
            <v>16700</v>
          </cell>
          <cell r="B245">
            <v>10</v>
          </cell>
        </row>
        <row r="246">
          <cell r="A246">
            <v>16716</v>
          </cell>
          <cell r="B246">
            <v>10</v>
          </cell>
        </row>
        <row r="247">
          <cell r="A247">
            <v>16835</v>
          </cell>
          <cell r="B247">
            <v>10</v>
          </cell>
        </row>
        <row r="248">
          <cell r="A248">
            <v>16961</v>
          </cell>
          <cell r="B248">
            <v>10</v>
          </cell>
        </row>
        <row r="249">
          <cell r="A249">
            <v>17177</v>
          </cell>
          <cell r="B249">
            <v>10</v>
          </cell>
        </row>
        <row r="250">
          <cell r="A250">
            <v>17427</v>
          </cell>
          <cell r="B250">
            <v>10</v>
          </cell>
        </row>
        <row r="251">
          <cell r="A251">
            <v>17622</v>
          </cell>
          <cell r="B251">
            <v>10</v>
          </cell>
        </row>
        <row r="252">
          <cell r="A252">
            <v>17833</v>
          </cell>
          <cell r="B252">
            <v>10</v>
          </cell>
        </row>
        <row r="253">
          <cell r="A253">
            <v>17884</v>
          </cell>
          <cell r="B253">
            <v>10</v>
          </cell>
        </row>
        <row r="254">
          <cell r="A254">
            <v>19204</v>
          </cell>
          <cell r="B254">
            <v>10</v>
          </cell>
        </row>
        <row r="255">
          <cell r="A255">
            <v>19536</v>
          </cell>
          <cell r="B255">
            <v>10</v>
          </cell>
        </row>
        <row r="256">
          <cell r="A256">
            <v>20367</v>
          </cell>
          <cell r="B256">
            <v>10</v>
          </cell>
        </row>
        <row r="257">
          <cell r="A257">
            <v>20608</v>
          </cell>
          <cell r="B257">
            <v>10</v>
          </cell>
        </row>
        <row r="258">
          <cell r="A258">
            <v>22740</v>
          </cell>
          <cell r="B258">
            <v>10</v>
          </cell>
        </row>
        <row r="259">
          <cell r="A259">
            <v>14131</v>
          </cell>
          <cell r="B259">
            <v>11</v>
          </cell>
        </row>
        <row r="260">
          <cell r="A260">
            <v>14439</v>
          </cell>
          <cell r="B260">
            <v>11</v>
          </cell>
        </row>
        <row r="261">
          <cell r="A261">
            <v>15137</v>
          </cell>
          <cell r="B261">
            <v>11</v>
          </cell>
        </row>
        <row r="262">
          <cell r="A262">
            <v>15744</v>
          </cell>
          <cell r="B262">
            <v>11</v>
          </cell>
        </row>
        <row r="263">
          <cell r="A263">
            <v>16033</v>
          </cell>
          <cell r="B263">
            <v>11</v>
          </cell>
        </row>
        <row r="264">
          <cell r="A264">
            <v>16177</v>
          </cell>
          <cell r="B264">
            <v>11</v>
          </cell>
        </row>
        <row r="265">
          <cell r="A265">
            <v>16440</v>
          </cell>
          <cell r="B265">
            <v>11</v>
          </cell>
        </row>
        <row r="266">
          <cell r="A266">
            <v>16480</v>
          </cell>
          <cell r="B266">
            <v>11</v>
          </cell>
        </row>
        <row r="267">
          <cell r="A267">
            <v>16679</v>
          </cell>
          <cell r="B267">
            <v>11</v>
          </cell>
        </row>
        <row r="268">
          <cell r="A268">
            <v>16790</v>
          </cell>
          <cell r="B268">
            <v>11</v>
          </cell>
        </row>
        <row r="269">
          <cell r="A269">
            <v>16822</v>
          </cell>
          <cell r="B269">
            <v>11</v>
          </cell>
        </row>
        <row r="270">
          <cell r="A270">
            <v>16830</v>
          </cell>
          <cell r="B270">
            <v>11</v>
          </cell>
        </row>
        <row r="271">
          <cell r="A271">
            <v>16926</v>
          </cell>
          <cell r="B271">
            <v>11</v>
          </cell>
        </row>
        <row r="272">
          <cell r="A272">
            <v>16928</v>
          </cell>
          <cell r="B272">
            <v>11</v>
          </cell>
        </row>
        <row r="273">
          <cell r="A273">
            <v>16933</v>
          </cell>
          <cell r="B273">
            <v>11</v>
          </cell>
        </row>
        <row r="274">
          <cell r="A274">
            <v>16940</v>
          </cell>
          <cell r="B274">
            <v>11</v>
          </cell>
        </row>
        <row r="275">
          <cell r="A275">
            <v>17016</v>
          </cell>
          <cell r="B275">
            <v>11</v>
          </cell>
        </row>
        <row r="276">
          <cell r="A276">
            <v>17018</v>
          </cell>
          <cell r="B276">
            <v>11</v>
          </cell>
        </row>
        <row r="277">
          <cell r="A277">
            <v>17066</v>
          </cell>
          <cell r="B277">
            <v>11</v>
          </cell>
        </row>
        <row r="278">
          <cell r="A278">
            <v>17109</v>
          </cell>
          <cell r="B278">
            <v>11</v>
          </cell>
        </row>
        <row r="279">
          <cell r="A279">
            <v>18334</v>
          </cell>
          <cell r="B279">
            <v>11</v>
          </cell>
        </row>
        <row r="280">
          <cell r="A280">
            <v>18582</v>
          </cell>
          <cell r="B280">
            <v>11</v>
          </cell>
        </row>
        <row r="281">
          <cell r="A281">
            <v>19394</v>
          </cell>
          <cell r="B281">
            <v>11</v>
          </cell>
        </row>
        <row r="282">
          <cell r="A282">
            <v>19435</v>
          </cell>
          <cell r="B282">
            <v>11</v>
          </cell>
        </row>
        <row r="283">
          <cell r="A283">
            <v>19967</v>
          </cell>
          <cell r="B283">
            <v>11</v>
          </cell>
        </row>
        <row r="284">
          <cell r="A284">
            <v>20366</v>
          </cell>
          <cell r="B284">
            <v>11</v>
          </cell>
        </row>
        <row r="285">
          <cell r="A285">
            <v>15793</v>
          </cell>
          <cell r="B285">
            <v>12</v>
          </cell>
        </row>
        <row r="286">
          <cell r="A286">
            <v>16136</v>
          </cell>
          <cell r="B286">
            <v>12</v>
          </cell>
        </row>
        <row r="287">
          <cell r="A287">
            <v>16170</v>
          </cell>
          <cell r="B287">
            <v>12</v>
          </cell>
        </row>
        <row r="288">
          <cell r="A288">
            <v>16192</v>
          </cell>
          <cell r="B288">
            <v>12</v>
          </cell>
        </row>
        <row r="289">
          <cell r="A289">
            <v>16441</v>
          </cell>
          <cell r="B289">
            <v>12</v>
          </cell>
        </row>
        <row r="290">
          <cell r="A290">
            <v>16444</v>
          </cell>
          <cell r="B290">
            <v>12</v>
          </cell>
        </row>
        <row r="291">
          <cell r="A291">
            <v>16476</v>
          </cell>
          <cell r="B291">
            <v>12</v>
          </cell>
        </row>
        <row r="292">
          <cell r="A292">
            <v>16517</v>
          </cell>
          <cell r="B292">
            <v>12</v>
          </cell>
        </row>
        <row r="293">
          <cell r="A293">
            <v>16524</v>
          </cell>
          <cell r="B293">
            <v>12</v>
          </cell>
        </row>
        <row r="294">
          <cell r="A294">
            <v>16669</v>
          </cell>
          <cell r="B294">
            <v>12</v>
          </cell>
        </row>
        <row r="295">
          <cell r="A295">
            <v>16704</v>
          </cell>
          <cell r="B295">
            <v>12</v>
          </cell>
        </row>
        <row r="296">
          <cell r="A296">
            <v>17330</v>
          </cell>
          <cell r="B296">
            <v>12</v>
          </cell>
        </row>
        <row r="297">
          <cell r="A297">
            <v>17344</v>
          </cell>
          <cell r="B297">
            <v>12</v>
          </cell>
        </row>
        <row r="298">
          <cell r="A298">
            <v>18083</v>
          </cell>
          <cell r="B298">
            <v>12</v>
          </cell>
        </row>
        <row r="299">
          <cell r="A299">
            <v>18513</v>
          </cell>
          <cell r="B299">
            <v>12</v>
          </cell>
        </row>
        <row r="300">
          <cell r="A300">
            <v>18685</v>
          </cell>
          <cell r="B300">
            <v>12</v>
          </cell>
        </row>
        <row r="301">
          <cell r="A301">
            <v>18851</v>
          </cell>
          <cell r="B301">
            <v>12</v>
          </cell>
        </row>
        <row r="302">
          <cell r="A302">
            <v>20109</v>
          </cell>
          <cell r="B302">
            <v>12</v>
          </cell>
        </row>
        <row r="303">
          <cell r="A303">
            <v>12145</v>
          </cell>
          <cell r="B303">
            <v>13</v>
          </cell>
        </row>
        <row r="304">
          <cell r="A304">
            <v>15552</v>
          </cell>
          <cell r="B304">
            <v>13</v>
          </cell>
        </row>
        <row r="305">
          <cell r="A305">
            <v>16082</v>
          </cell>
          <cell r="B305">
            <v>13</v>
          </cell>
        </row>
        <row r="306">
          <cell r="A306">
            <v>16087</v>
          </cell>
          <cell r="B306">
            <v>13</v>
          </cell>
        </row>
        <row r="307">
          <cell r="A307">
            <v>16102</v>
          </cell>
          <cell r="B307">
            <v>13</v>
          </cell>
        </row>
        <row r="308">
          <cell r="A308">
            <v>16184</v>
          </cell>
          <cell r="B308">
            <v>13</v>
          </cell>
        </row>
        <row r="309">
          <cell r="A309">
            <v>16222</v>
          </cell>
          <cell r="B309">
            <v>13</v>
          </cell>
        </row>
        <row r="310">
          <cell r="A310">
            <v>16226</v>
          </cell>
          <cell r="B310">
            <v>13</v>
          </cell>
        </row>
        <row r="311">
          <cell r="A311">
            <v>16306</v>
          </cell>
          <cell r="B311">
            <v>13</v>
          </cell>
        </row>
        <row r="312">
          <cell r="A312">
            <v>16697</v>
          </cell>
          <cell r="B312">
            <v>13</v>
          </cell>
        </row>
        <row r="313">
          <cell r="A313">
            <v>16699</v>
          </cell>
          <cell r="B313">
            <v>13</v>
          </cell>
        </row>
        <row r="314">
          <cell r="A314">
            <v>17468</v>
          </cell>
          <cell r="B314">
            <v>13</v>
          </cell>
        </row>
        <row r="315">
          <cell r="A315">
            <v>18647</v>
          </cell>
          <cell r="B315">
            <v>13</v>
          </cell>
        </row>
        <row r="316">
          <cell r="A316">
            <v>18823</v>
          </cell>
          <cell r="B316">
            <v>13</v>
          </cell>
        </row>
        <row r="317">
          <cell r="A317">
            <v>19113</v>
          </cell>
          <cell r="B317">
            <v>13</v>
          </cell>
        </row>
        <row r="318">
          <cell r="A318">
            <v>20396</v>
          </cell>
          <cell r="B318">
            <v>13</v>
          </cell>
        </row>
        <row r="319">
          <cell r="A319">
            <v>20944</v>
          </cell>
          <cell r="B319">
            <v>13</v>
          </cell>
        </row>
        <row r="320">
          <cell r="A320">
            <v>20999</v>
          </cell>
          <cell r="B320">
            <v>13</v>
          </cell>
        </row>
        <row r="321">
          <cell r="A321">
            <v>14799</v>
          </cell>
          <cell r="B321">
            <v>14</v>
          </cell>
        </row>
        <row r="322">
          <cell r="A322">
            <v>14826</v>
          </cell>
          <cell r="B322">
            <v>14</v>
          </cell>
        </row>
        <row r="323">
          <cell r="A323">
            <v>15133</v>
          </cell>
          <cell r="B323">
            <v>14</v>
          </cell>
        </row>
        <row r="324">
          <cell r="A324">
            <v>15426</v>
          </cell>
          <cell r="B324">
            <v>14</v>
          </cell>
        </row>
        <row r="325">
          <cell r="A325">
            <v>15622</v>
          </cell>
          <cell r="B325">
            <v>14</v>
          </cell>
        </row>
        <row r="326">
          <cell r="A326">
            <v>15675</v>
          </cell>
          <cell r="B326">
            <v>14</v>
          </cell>
        </row>
        <row r="327">
          <cell r="A327">
            <v>15723</v>
          </cell>
          <cell r="B327">
            <v>14</v>
          </cell>
        </row>
        <row r="328">
          <cell r="A328">
            <v>15726</v>
          </cell>
          <cell r="B328">
            <v>14</v>
          </cell>
        </row>
        <row r="329">
          <cell r="A329">
            <v>15878</v>
          </cell>
          <cell r="B329">
            <v>14</v>
          </cell>
        </row>
        <row r="330">
          <cell r="A330">
            <v>15885</v>
          </cell>
          <cell r="B330">
            <v>14</v>
          </cell>
        </row>
        <row r="331">
          <cell r="A331">
            <v>15920</v>
          </cell>
          <cell r="B331">
            <v>14</v>
          </cell>
        </row>
        <row r="332">
          <cell r="A332">
            <v>16010</v>
          </cell>
          <cell r="B332">
            <v>14</v>
          </cell>
        </row>
        <row r="333">
          <cell r="A333">
            <v>16223</v>
          </cell>
          <cell r="B333">
            <v>14</v>
          </cell>
        </row>
        <row r="334">
          <cell r="A334">
            <v>17228</v>
          </cell>
          <cell r="B334">
            <v>14</v>
          </cell>
        </row>
        <row r="335">
          <cell r="A335">
            <v>17232</v>
          </cell>
          <cell r="B335">
            <v>14</v>
          </cell>
        </row>
        <row r="336">
          <cell r="A336">
            <v>17503</v>
          </cell>
          <cell r="B336">
            <v>14</v>
          </cell>
        </row>
        <row r="337">
          <cell r="A337">
            <v>18081</v>
          </cell>
          <cell r="B337">
            <v>14</v>
          </cell>
        </row>
        <row r="338">
          <cell r="A338">
            <v>18415</v>
          </cell>
          <cell r="B338">
            <v>14</v>
          </cell>
        </row>
        <row r="339">
          <cell r="A339">
            <v>18530</v>
          </cell>
          <cell r="B339">
            <v>14</v>
          </cell>
        </row>
        <row r="340">
          <cell r="A340">
            <v>18739</v>
          </cell>
          <cell r="B340">
            <v>14</v>
          </cell>
        </row>
        <row r="341">
          <cell r="A341">
            <v>18838</v>
          </cell>
          <cell r="B341">
            <v>14</v>
          </cell>
        </row>
        <row r="342">
          <cell r="A342">
            <v>19598</v>
          </cell>
          <cell r="B342">
            <v>14</v>
          </cell>
        </row>
        <row r="343">
          <cell r="A343">
            <v>19811</v>
          </cell>
          <cell r="B343">
            <v>14</v>
          </cell>
        </row>
        <row r="344">
          <cell r="A344">
            <v>19870</v>
          </cell>
          <cell r="B344">
            <v>14</v>
          </cell>
        </row>
        <row r="345">
          <cell r="A345">
            <v>20987</v>
          </cell>
          <cell r="B345">
            <v>14</v>
          </cell>
        </row>
        <row r="346">
          <cell r="A346">
            <v>12364</v>
          </cell>
          <cell r="B346">
            <v>15</v>
          </cell>
        </row>
        <row r="347">
          <cell r="A347">
            <v>13297</v>
          </cell>
          <cell r="B347">
            <v>15</v>
          </cell>
        </row>
        <row r="348">
          <cell r="A348">
            <v>14015</v>
          </cell>
          <cell r="B348">
            <v>15</v>
          </cell>
        </row>
        <row r="349">
          <cell r="A349">
            <v>14525</v>
          </cell>
          <cell r="B349">
            <v>15</v>
          </cell>
        </row>
        <row r="350">
          <cell r="A350">
            <v>14958</v>
          </cell>
          <cell r="B350">
            <v>15</v>
          </cell>
        </row>
        <row r="351">
          <cell r="A351">
            <v>15118</v>
          </cell>
          <cell r="B351">
            <v>15</v>
          </cell>
        </row>
        <row r="352">
          <cell r="A352">
            <v>15148</v>
          </cell>
          <cell r="B352">
            <v>15</v>
          </cell>
        </row>
        <row r="353">
          <cell r="A353">
            <v>15165</v>
          </cell>
          <cell r="B353">
            <v>15</v>
          </cell>
        </row>
        <row r="354">
          <cell r="A354">
            <v>15227</v>
          </cell>
          <cell r="B354">
            <v>15</v>
          </cell>
        </row>
        <row r="355">
          <cell r="A355">
            <v>15279</v>
          </cell>
          <cell r="B355">
            <v>15</v>
          </cell>
        </row>
        <row r="356">
          <cell r="A356">
            <v>15283</v>
          </cell>
          <cell r="B356">
            <v>15</v>
          </cell>
        </row>
        <row r="357">
          <cell r="A357">
            <v>15406</v>
          </cell>
          <cell r="B357">
            <v>15</v>
          </cell>
        </row>
        <row r="358">
          <cell r="A358">
            <v>15422</v>
          </cell>
          <cell r="B358">
            <v>15</v>
          </cell>
        </row>
        <row r="359">
          <cell r="A359">
            <v>15424</v>
          </cell>
          <cell r="B359">
            <v>15</v>
          </cell>
        </row>
        <row r="360">
          <cell r="A360">
            <v>15473</v>
          </cell>
          <cell r="B360">
            <v>15</v>
          </cell>
        </row>
        <row r="361">
          <cell r="A361">
            <v>16383</v>
          </cell>
          <cell r="B361">
            <v>15</v>
          </cell>
        </row>
        <row r="362">
          <cell r="A362">
            <v>16620</v>
          </cell>
          <cell r="B362">
            <v>15</v>
          </cell>
        </row>
        <row r="363">
          <cell r="A363">
            <v>16841</v>
          </cell>
          <cell r="B363">
            <v>15</v>
          </cell>
        </row>
        <row r="364">
          <cell r="A364">
            <v>16912</v>
          </cell>
          <cell r="B364">
            <v>15</v>
          </cell>
        </row>
        <row r="365">
          <cell r="A365">
            <v>17311</v>
          </cell>
          <cell r="B365">
            <v>15</v>
          </cell>
        </row>
        <row r="366">
          <cell r="A366">
            <v>17652</v>
          </cell>
          <cell r="B366">
            <v>15</v>
          </cell>
        </row>
        <row r="367">
          <cell r="A367">
            <v>18413</v>
          </cell>
          <cell r="B367">
            <v>15</v>
          </cell>
        </row>
        <row r="368">
          <cell r="A368">
            <v>19452</v>
          </cell>
          <cell r="B368">
            <v>15</v>
          </cell>
        </row>
        <row r="369">
          <cell r="A369">
            <v>19859</v>
          </cell>
          <cell r="B369">
            <v>15</v>
          </cell>
        </row>
        <row r="370">
          <cell r="A370">
            <v>20363</v>
          </cell>
          <cell r="B370">
            <v>15</v>
          </cell>
        </row>
        <row r="371">
          <cell r="A371">
            <v>20966</v>
          </cell>
          <cell r="B371">
            <v>15</v>
          </cell>
        </row>
        <row r="372">
          <cell r="A372">
            <v>21537</v>
          </cell>
          <cell r="B372">
            <v>15</v>
          </cell>
        </row>
        <row r="373">
          <cell r="A373">
            <v>14018</v>
          </cell>
          <cell r="B373">
            <v>16</v>
          </cell>
        </row>
        <row r="374">
          <cell r="A374">
            <v>14154</v>
          </cell>
          <cell r="B374">
            <v>16</v>
          </cell>
        </row>
        <row r="375">
          <cell r="A375">
            <v>14331</v>
          </cell>
          <cell r="B375">
            <v>16</v>
          </cell>
        </row>
        <row r="376">
          <cell r="A376">
            <v>14359</v>
          </cell>
          <cell r="B376">
            <v>16</v>
          </cell>
        </row>
        <row r="377">
          <cell r="A377">
            <v>14554</v>
          </cell>
          <cell r="B377">
            <v>16</v>
          </cell>
        </row>
        <row r="378">
          <cell r="A378">
            <v>14681</v>
          </cell>
          <cell r="B378">
            <v>16</v>
          </cell>
        </row>
        <row r="379">
          <cell r="A379">
            <v>14705</v>
          </cell>
          <cell r="B379">
            <v>16</v>
          </cell>
        </row>
        <row r="380">
          <cell r="A380">
            <v>14707</v>
          </cell>
          <cell r="B380">
            <v>16</v>
          </cell>
        </row>
        <row r="381">
          <cell r="A381">
            <v>14905</v>
          </cell>
          <cell r="B381">
            <v>16</v>
          </cell>
        </row>
        <row r="382">
          <cell r="A382">
            <v>14909</v>
          </cell>
          <cell r="B382">
            <v>16</v>
          </cell>
        </row>
        <row r="383">
          <cell r="A383">
            <v>14931</v>
          </cell>
          <cell r="B383">
            <v>16</v>
          </cell>
        </row>
        <row r="384">
          <cell r="A384">
            <v>14936</v>
          </cell>
          <cell r="B384">
            <v>16</v>
          </cell>
        </row>
        <row r="385">
          <cell r="A385">
            <v>14937</v>
          </cell>
          <cell r="B385">
            <v>16</v>
          </cell>
        </row>
        <row r="386">
          <cell r="A386">
            <v>15173</v>
          </cell>
          <cell r="B386">
            <v>16</v>
          </cell>
        </row>
        <row r="387">
          <cell r="A387">
            <v>15199</v>
          </cell>
          <cell r="B387">
            <v>16</v>
          </cell>
        </row>
        <row r="388">
          <cell r="A388">
            <v>15534</v>
          </cell>
          <cell r="B388">
            <v>16</v>
          </cell>
        </row>
        <row r="389">
          <cell r="A389">
            <v>15780</v>
          </cell>
          <cell r="B389">
            <v>16</v>
          </cell>
        </row>
        <row r="390">
          <cell r="A390">
            <v>15996</v>
          </cell>
          <cell r="B390">
            <v>16</v>
          </cell>
        </row>
        <row r="391">
          <cell r="A391">
            <v>16144</v>
          </cell>
          <cell r="B391">
            <v>16</v>
          </cell>
        </row>
        <row r="392">
          <cell r="A392">
            <v>16670</v>
          </cell>
          <cell r="B392">
            <v>16</v>
          </cell>
        </row>
        <row r="393">
          <cell r="A393">
            <v>16950</v>
          </cell>
          <cell r="B393">
            <v>16</v>
          </cell>
        </row>
        <row r="394">
          <cell r="A394">
            <v>19410</v>
          </cell>
          <cell r="B394">
            <v>16</v>
          </cell>
        </row>
        <row r="395">
          <cell r="A395">
            <v>20097</v>
          </cell>
          <cell r="B395">
            <v>16</v>
          </cell>
        </row>
        <row r="396">
          <cell r="A396">
            <v>20454</v>
          </cell>
          <cell r="B396">
            <v>16</v>
          </cell>
        </row>
        <row r="397">
          <cell r="A397">
            <v>20552</v>
          </cell>
          <cell r="B397">
            <v>16</v>
          </cell>
        </row>
        <row r="398">
          <cell r="A398">
            <v>21033</v>
          </cell>
          <cell r="B398">
            <v>16</v>
          </cell>
        </row>
        <row r="399">
          <cell r="A399">
            <v>21798</v>
          </cell>
          <cell r="B399">
            <v>16</v>
          </cell>
        </row>
        <row r="400">
          <cell r="A400">
            <v>12947</v>
          </cell>
          <cell r="B400">
            <v>17</v>
          </cell>
        </row>
        <row r="401">
          <cell r="A401">
            <v>14006</v>
          </cell>
          <cell r="B401">
            <v>17</v>
          </cell>
        </row>
        <row r="402">
          <cell r="A402">
            <v>14333</v>
          </cell>
          <cell r="B402">
            <v>17</v>
          </cell>
        </row>
        <row r="403">
          <cell r="A403">
            <v>14445</v>
          </cell>
          <cell r="B403">
            <v>17</v>
          </cell>
        </row>
        <row r="404">
          <cell r="A404">
            <v>14509</v>
          </cell>
          <cell r="B404">
            <v>17</v>
          </cell>
        </row>
        <row r="405">
          <cell r="A405">
            <v>14512</v>
          </cell>
          <cell r="B405">
            <v>17</v>
          </cell>
        </row>
        <row r="406">
          <cell r="A406">
            <v>14539</v>
          </cell>
          <cell r="B406">
            <v>17</v>
          </cell>
        </row>
        <row r="407">
          <cell r="A407">
            <v>14612</v>
          </cell>
          <cell r="B407">
            <v>17</v>
          </cell>
        </row>
        <row r="408">
          <cell r="A408">
            <v>14619</v>
          </cell>
          <cell r="B408">
            <v>17</v>
          </cell>
        </row>
        <row r="409">
          <cell r="A409">
            <v>14650</v>
          </cell>
          <cell r="B409">
            <v>17</v>
          </cell>
        </row>
        <row r="410">
          <cell r="A410">
            <v>14713</v>
          </cell>
          <cell r="B410">
            <v>17</v>
          </cell>
        </row>
        <row r="411">
          <cell r="A411">
            <v>14877</v>
          </cell>
          <cell r="B411">
            <v>17</v>
          </cell>
        </row>
        <row r="412">
          <cell r="A412">
            <v>14956</v>
          </cell>
          <cell r="B412">
            <v>17</v>
          </cell>
        </row>
        <row r="413">
          <cell r="A413">
            <v>15161</v>
          </cell>
          <cell r="B413">
            <v>17</v>
          </cell>
        </row>
        <row r="414">
          <cell r="A414">
            <v>15221</v>
          </cell>
          <cell r="B414">
            <v>17</v>
          </cell>
        </row>
        <row r="415">
          <cell r="A415">
            <v>15539</v>
          </cell>
          <cell r="B415">
            <v>17</v>
          </cell>
        </row>
        <row r="416">
          <cell r="A416">
            <v>15671</v>
          </cell>
          <cell r="B416">
            <v>17</v>
          </cell>
        </row>
        <row r="417">
          <cell r="A417">
            <v>15798</v>
          </cell>
          <cell r="B417">
            <v>17</v>
          </cell>
        </row>
        <row r="418">
          <cell r="A418">
            <v>16145</v>
          </cell>
          <cell r="B418">
            <v>17</v>
          </cell>
        </row>
        <row r="419">
          <cell r="A419">
            <v>16175</v>
          </cell>
          <cell r="B419">
            <v>17</v>
          </cell>
        </row>
        <row r="420">
          <cell r="A420">
            <v>18073</v>
          </cell>
          <cell r="B420">
            <v>17</v>
          </cell>
        </row>
        <row r="421">
          <cell r="A421">
            <v>18414</v>
          </cell>
          <cell r="B421">
            <v>17</v>
          </cell>
        </row>
        <row r="422">
          <cell r="A422">
            <v>18683</v>
          </cell>
          <cell r="B422">
            <v>17</v>
          </cell>
        </row>
        <row r="423">
          <cell r="A423">
            <v>19277</v>
          </cell>
          <cell r="B423">
            <v>17</v>
          </cell>
        </row>
        <row r="424">
          <cell r="A424">
            <v>19458</v>
          </cell>
          <cell r="B424">
            <v>17</v>
          </cell>
        </row>
        <row r="425">
          <cell r="A425">
            <v>19593</v>
          </cell>
          <cell r="B425">
            <v>17</v>
          </cell>
        </row>
        <row r="426">
          <cell r="A426">
            <v>20354</v>
          </cell>
          <cell r="B426">
            <v>17</v>
          </cell>
        </row>
        <row r="427">
          <cell r="A427">
            <v>20610</v>
          </cell>
          <cell r="B427">
            <v>17</v>
          </cell>
        </row>
        <row r="428">
          <cell r="A428">
            <v>11378</v>
          </cell>
          <cell r="B428">
            <v>18</v>
          </cell>
        </row>
        <row r="429">
          <cell r="A429">
            <v>13241</v>
          </cell>
          <cell r="B429">
            <v>18</v>
          </cell>
        </row>
        <row r="430">
          <cell r="A430">
            <v>13970</v>
          </cell>
          <cell r="B430">
            <v>18</v>
          </cell>
        </row>
        <row r="431">
          <cell r="A431">
            <v>14338</v>
          </cell>
          <cell r="B431">
            <v>18</v>
          </cell>
        </row>
        <row r="432">
          <cell r="A432">
            <v>14356</v>
          </cell>
          <cell r="B432">
            <v>18</v>
          </cell>
        </row>
        <row r="433">
          <cell r="A433">
            <v>14358</v>
          </cell>
          <cell r="B433">
            <v>18</v>
          </cell>
        </row>
        <row r="434">
          <cell r="A434">
            <v>14370</v>
          </cell>
          <cell r="B434">
            <v>18</v>
          </cell>
        </row>
        <row r="435">
          <cell r="A435">
            <v>14390</v>
          </cell>
          <cell r="B435">
            <v>18</v>
          </cell>
        </row>
        <row r="436">
          <cell r="A436">
            <v>14514</v>
          </cell>
          <cell r="B436">
            <v>18</v>
          </cell>
        </row>
        <row r="437">
          <cell r="A437">
            <v>14653</v>
          </cell>
          <cell r="B437">
            <v>18</v>
          </cell>
        </row>
        <row r="438">
          <cell r="A438">
            <v>14889</v>
          </cell>
          <cell r="B438">
            <v>18</v>
          </cell>
        </row>
        <row r="439">
          <cell r="A439">
            <v>14902</v>
          </cell>
          <cell r="B439">
            <v>18</v>
          </cell>
        </row>
        <row r="440">
          <cell r="A440">
            <v>16503</v>
          </cell>
          <cell r="B440">
            <v>18</v>
          </cell>
        </row>
        <row r="441">
          <cell r="A441">
            <v>17032</v>
          </cell>
          <cell r="B441">
            <v>18</v>
          </cell>
        </row>
        <row r="442">
          <cell r="A442">
            <v>17042</v>
          </cell>
          <cell r="B442">
            <v>18</v>
          </cell>
        </row>
        <row r="443">
          <cell r="A443">
            <v>18302</v>
          </cell>
          <cell r="B443">
            <v>18</v>
          </cell>
        </row>
        <row r="444">
          <cell r="A444">
            <v>19216</v>
          </cell>
          <cell r="B444">
            <v>18</v>
          </cell>
        </row>
        <row r="445">
          <cell r="A445">
            <v>11466</v>
          </cell>
          <cell r="B445">
            <v>19</v>
          </cell>
        </row>
        <row r="446">
          <cell r="A446">
            <v>11893</v>
          </cell>
          <cell r="B446">
            <v>19</v>
          </cell>
        </row>
        <row r="447">
          <cell r="A447">
            <v>13500</v>
          </cell>
          <cell r="B447">
            <v>19</v>
          </cell>
        </row>
        <row r="448">
          <cell r="A448">
            <v>13847</v>
          </cell>
          <cell r="B448">
            <v>19</v>
          </cell>
        </row>
        <row r="449">
          <cell r="A449">
            <v>13852</v>
          </cell>
          <cell r="B449">
            <v>19</v>
          </cell>
        </row>
        <row r="450">
          <cell r="A450">
            <v>13853</v>
          </cell>
          <cell r="B450">
            <v>19</v>
          </cell>
        </row>
        <row r="451">
          <cell r="A451">
            <v>13864</v>
          </cell>
          <cell r="B451">
            <v>19</v>
          </cell>
        </row>
        <row r="452">
          <cell r="A452">
            <v>13959</v>
          </cell>
          <cell r="B452">
            <v>19</v>
          </cell>
        </row>
        <row r="453">
          <cell r="A453">
            <v>13970</v>
          </cell>
          <cell r="B453">
            <v>19</v>
          </cell>
        </row>
        <row r="454">
          <cell r="A454">
            <v>13971</v>
          </cell>
          <cell r="B454">
            <v>19</v>
          </cell>
        </row>
        <row r="455">
          <cell r="A455">
            <v>13985</v>
          </cell>
          <cell r="B455">
            <v>19</v>
          </cell>
        </row>
        <row r="456">
          <cell r="A456">
            <v>14657</v>
          </cell>
          <cell r="B456">
            <v>19</v>
          </cell>
        </row>
        <row r="457">
          <cell r="A457">
            <v>14808</v>
          </cell>
          <cell r="B457">
            <v>19</v>
          </cell>
        </row>
        <row r="458">
          <cell r="A458">
            <v>14935</v>
          </cell>
          <cell r="B458">
            <v>19</v>
          </cell>
        </row>
        <row r="459">
          <cell r="A459">
            <v>14948</v>
          </cell>
          <cell r="B459">
            <v>19</v>
          </cell>
        </row>
        <row r="460">
          <cell r="A460">
            <v>14955</v>
          </cell>
          <cell r="B460">
            <v>19</v>
          </cell>
        </row>
        <row r="461">
          <cell r="A461">
            <v>15149</v>
          </cell>
          <cell r="B461">
            <v>19</v>
          </cell>
        </row>
        <row r="462">
          <cell r="A462">
            <v>15527</v>
          </cell>
          <cell r="B462">
            <v>19</v>
          </cell>
        </row>
        <row r="463">
          <cell r="A463">
            <v>15879</v>
          </cell>
          <cell r="B463">
            <v>19</v>
          </cell>
        </row>
        <row r="464">
          <cell r="A464">
            <v>16139</v>
          </cell>
          <cell r="B464">
            <v>19</v>
          </cell>
        </row>
        <row r="465">
          <cell r="A465">
            <v>16162</v>
          </cell>
          <cell r="B465">
            <v>19</v>
          </cell>
        </row>
        <row r="466">
          <cell r="A466">
            <v>16433</v>
          </cell>
          <cell r="B466">
            <v>19</v>
          </cell>
        </row>
        <row r="467">
          <cell r="A467">
            <v>17017</v>
          </cell>
          <cell r="B467">
            <v>19</v>
          </cell>
        </row>
        <row r="468">
          <cell r="A468">
            <v>17202</v>
          </cell>
          <cell r="B468">
            <v>19</v>
          </cell>
        </row>
        <row r="469">
          <cell r="A469">
            <v>17279</v>
          </cell>
          <cell r="B469">
            <v>19</v>
          </cell>
        </row>
        <row r="470">
          <cell r="A470">
            <v>17726</v>
          </cell>
          <cell r="B470">
            <v>19</v>
          </cell>
        </row>
        <row r="471">
          <cell r="A471">
            <v>19174</v>
          </cell>
          <cell r="B471">
            <v>19</v>
          </cell>
        </row>
        <row r="472">
          <cell r="A472">
            <v>19860</v>
          </cell>
          <cell r="B472">
            <v>19</v>
          </cell>
        </row>
        <row r="473">
          <cell r="A473">
            <v>19900</v>
          </cell>
          <cell r="B473">
            <v>19</v>
          </cell>
        </row>
        <row r="474">
          <cell r="A474">
            <v>11475</v>
          </cell>
          <cell r="B474">
            <v>20</v>
          </cell>
        </row>
        <row r="475">
          <cell r="A475">
            <v>12699</v>
          </cell>
          <cell r="B475">
            <v>20</v>
          </cell>
        </row>
        <row r="476">
          <cell r="A476">
            <v>13285</v>
          </cell>
          <cell r="B476">
            <v>20</v>
          </cell>
        </row>
        <row r="477">
          <cell r="A477">
            <v>13484</v>
          </cell>
          <cell r="B477">
            <v>20</v>
          </cell>
        </row>
        <row r="478">
          <cell r="A478">
            <v>13489</v>
          </cell>
          <cell r="B478">
            <v>20</v>
          </cell>
        </row>
        <row r="479">
          <cell r="A479">
            <v>13517</v>
          </cell>
          <cell r="B479">
            <v>20</v>
          </cell>
        </row>
        <row r="480">
          <cell r="A480">
            <v>13530</v>
          </cell>
          <cell r="B480">
            <v>20</v>
          </cell>
        </row>
        <row r="481">
          <cell r="A481">
            <v>13567</v>
          </cell>
          <cell r="B481">
            <v>20</v>
          </cell>
        </row>
        <row r="482">
          <cell r="A482">
            <v>13639</v>
          </cell>
          <cell r="B482">
            <v>20</v>
          </cell>
        </row>
        <row r="483">
          <cell r="A483">
            <v>15151</v>
          </cell>
          <cell r="B483">
            <v>20</v>
          </cell>
        </row>
        <row r="484">
          <cell r="A484">
            <v>15292</v>
          </cell>
          <cell r="B484">
            <v>20</v>
          </cell>
        </row>
        <row r="485">
          <cell r="A485">
            <v>15549</v>
          </cell>
          <cell r="B485">
            <v>20</v>
          </cell>
        </row>
        <row r="486">
          <cell r="A486">
            <v>15673</v>
          </cell>
          <cell r="B486">
            <v>20</v>
          </cell>
        </row>
        <row r="487">
          <cell r="A487">
            <v>15718</v>
          </cell>
          <cell r="B487">
            <v>20</v>
          </cell>
        </row>
        <row r="488">
          <cell r="A488">
            <v>15875</v>
          </cell>
          <cell r="B488">
            <v>20</v>
          </cell>
        </row>
        <row r="489">
          <cell r="A489">
            <v>17702</v>
          </cell>
          <cell r="B489">
            <v>20</v>
          </cell>
        </row>
        <row r="490">
          <cell r="A490">
            <v>17860</v>
          </cell>
          <cell r="B490">
            <v>20</v>
          </cell>
        </row>
        <row r="491">
          <cell r="A491">
            <v>18684</v>
          </cell>
          <cell r="B491">
            <v>20</v>
          </cell>
        </row>
        <row r="492">
          <cell r="A492">
            <v>19111</v>
          </cell>
          <cell r="B492">
            <v>20</v>
          </cell>
        </row>
        <row r="493">
          <cell r="A493">
            <v>19869</v>
          </cell>
          <cell r="B493">
            <v>20</v>
          </cell>
        </row>
        <row r="494">
          <cell r="A494">
            <v>20442</v>
          </cell>
          <cell r="B494">
            <v>20</v>
          </cell>
        </row>
        <row r="495">
          <cell r="A495">
            <v>20485</v>
          </cell>
          <cell r="B495">
            <v>20</v>
          </cell>
        </row>
        <row r="496">
          <cell r="A496">
            <v>20512</v>
          </cell>
          <cell r="B496">
            <v>20</v>
          </cell>
        </row>
        <row r="497">
          <cell r="A497">
            <v>20565</v>
          </cell>
          <cell r="B497">
            <v>20</v>
          </cell>
        </row>
        <row r="498">
          <cell r="A498">
            <v>20647</v>
          </cell>
          <cell r="B498">
            <v>20</v>
          </cell>
        </row>
        <row r="499">
          <cell r="A499">
            <v>21546</v>
          </cell>
          <cell r="B499">
            <v>20</v>
          </cell>
        </row>
        <row r="500">
          <cell r="A500">
            <v>11924</v>
          </cell>
          <cell r="B500">
            <v>21</v>
          </cell>
        </row>
        <row r="501">
          <cell r="A501">
            <v>13013</v>
          </cell>
          <cell r="B501">
            <v>21</v>
          </cell>
        </row>
        <row r="502">
          <cell r="A502">
            <v>13091</v>
          </cell>
          <cell r="B502">
            <v>21</v>
          </cell>
        </row>
        <row r="503">
          <cell r="A503">
            <v>13490</v>
          </cell>
          <cell r="B503">
            <v>21</v>
          </cell>
        </row>
        <row r="504">
          <cell r="A504">
            <v>13491</v>
          </cell>
          <cell r="B504">
            <v>21</v>
          </cell>
        </row>
        <row r="505">
          <cell r="A505">
            <v>13502</v>
          </cell>
          <cell r="B505">
            <v>21</v>
          </cell>
        </row>
        <row r="506">
          <cell r="A506">
            <v>13503</v>
          </cell>
          <cell r="B506">
            <v>21</v>
          </cell>
        </row>
        <row r="507">
          <cell r="A507">
            <v>13652</v>
          </cell>
          <cell r="B507">
            <v>21</v>
          </cell>
        </row>
        <row r="508">
          <cell r="A508">
            <v>13858</v>
          </cell>
          <cell r="B508">
            <v>21</v>
          </cell>
        </row>
        <row r="509">
          <cell r="A509">
            <v>14489</v>
          </cell>
          <cell r="B509">
            <v>21</v>
          </cell>
        </row>
        <row r="510">
          <cell r="A510">
            <v>14527</v>
          </cell>
          <cell r="B510">
            <v>21</v>
          </cell>
        </row>
        <row r="511">
          <cell r="A511">
            <v>14930</v>
          </cell>
          <cell r="B511">
            <v>21</v>
          </cell>
        </row>
        <row r="512">
          <cell r="A512">
            <v>15386</v>
          </cell>
          <cell r="B512">
            <v>21</v>
          </cell>
        </row>
        <row r="513">
          <cell r="A513">
            <v>16158</v>
          </cell>
          <cell r="B513">
            <v>21</v>
          </cell>
        </row>
        <row r="514">
          <cell r="A514">
            <v>16960</v>
          </cell>
          <cell r="B514">
            <v>21</v>
          </cell>
        </row>
        <row r="515">
          <cell r="A515">
            <v>18082</v>
          </cell>
          <cell r="B515">
            <v>21</v>
          </cell>
        </row>
        <row r="516">
          <cell r="A516">
            <v>18676</v>
          </cell>
          <cell r="B516">
            <v>21</v>
          </cell>
        </row>
        <row r="517">
          <cell r="A517">
            <v>19856</v>
          </cell>
          <cell r="B517">
            <v>21</v>
          </cell>
        </row>
        <row r="518">
          <cell r="A518">
            <v>11521</v>
          </cell>
          <cell r="B518">
            <v>22</v>
          </cell>
        </row>
        <row r="519">
          <cell r="A519">
            <v>12315</v>
          </cell>
          <cell r="B519">
            <v>22</v>
          </cell>
        </row>
        <row r="520">
          <cell r="A520">
            <v>12444</v>
          </cell>
          <cell r="B520">
            <v>22</v>
          </cell>
        </row>
        <row r="521">
          <cell r="A521">
            <v>12471</v>
          </cell>
          <cell r="B521">
            <v>22</v>
          </cell>
        </row>
        <row r="522">
          <cell r="A522">
            <v>12473</v>
          </cell>
          <cell r="B522">
            <v>22</v>
          </cell>
        </row>
        <row r="523">
          <cell r="A523">
            <v>12480</v>
          </cell>
          <cell r="B523">
            <v>22</v>
          </cell>
        </row>
        <row r="524">
          <cell r="A524">
            <v>12663</v>
          </cell>
          <cell r="B524">
            <v>22</v>
          </cell>
        </row>
        <row r="525">
          <cell r="A525">
            <v>13498</v>
          </cell>
          <cell r="B525">
            <v>22</v>
          </cell>
        </row>
        <row r="526">
          <cell r="A526">
            <v>13499</v>
          </cell>
          <cell r="B526">
            <v>22</v>
          </cell>
        </row>
        <row r="527">
          <cell r="A527">
            <v>13624</v>
          </cell>
          <cell r="B527">
            <v>22</v>
          </cell>
        </row>
        <row r="528">
          <cell r="A528">
            <v>13908</v>
          </cell>
          <cell r="B528">
            <v>22</v>
          </cell>
        </row>
        <row r="529">
          <cell r="A529">
            <v>13952</v>
          </cell>
          <cell r="B529">
            <v>22</v>
          </cell>
        </row>
        <row r="530">
          <cell r="A530">
            <v>14720</v>
          </cell>
          <cell r="B530">
            <v>22</v>
          </cell>
        </row>
        <row r="531">
          <cell r="A531">
            <v>15277</v>
          </cell>
          <cell r="B531">
            <v>22</v>
          </cell>
        </row>
        <row r="532">
          <cell r="A532">
            <v>15544</v>
          </cell>
          <cell r="B532">
            <v>22</v>
          </cell>
        </row>
        <row r="533">
          <cell r="A533">
            <v>15742</v>
          </cell>
          <cell r="B533">
            <v>22</v>
          </cell>
        </row>
        <row r="534">
          <cell r="A534">
            <v>17925</v>
          </cell>
          <cell r="B534">
            <v>22</v>
          </cell>
        </row>
        <row r="535">
          <cell r="A535">
            <v>19322</v>
          </cell>
          <cell r="B535">
            <v>22</v>
          </cell>
        </row>
        <row r="536">
          <cell r="A536">
            <v>20494</v>
          </cell>
          <cell r="B536">
            <v>22</v>
          </cell>
        </row>
        <row r="537">
          <cell r="A537">
            <v>20633</v>
          </cell>
          <cell r="B537">
            <v>22</v>
          </cell>
        </row>
        <row r="538">
          <cell r="A538">
            <v>12061</v>
          </cell>
          <cell r="B538">
            <v>23</v>
          </cell>
        </row>
        <row r="539">
          <cell r="A539">
            <v>12470</v>
          </cell>
          <cell r="B539">
            <v>23</v>
          </cell>
        </row>
        <row r="540">
          <cell r="A540">
            <v>12542</v>
          </cell>
          <cell r="B540">
            <v>23</v>
          </cell>
        </row>
        <row r="541">
          <cell r="A541">
            <v>13488</v>
          </cell>
          <cell r="B541">
            <v>23</v>
          </cell>
        </row>
        <row r="542">
          <cell r="A542">
            <v>13869</v>
          </cell>
          <cell r="B542">
            <v>23</v>
          </cell>
        </row>
        <row r="543">
          <cell r="A543">
            <v>13949</v>
          </cell>
          <cell r="B543">
            <v>23</v>
          </cell>
        </row>
        <row r="544">
          <cell r="A544">
            <v>14302</v>
          </cell>
          <cell r="B544">
            <v>23</v>
          </cell>
        </row>
        <row r="545">
          <cell r="A545">
            <v>14480</v>
          </cell>
          <cell r="B545">
            <v>23</v>
          </cell>
        </row>
        <row r="546">
          <cell r="A546">
            <v>14651</v>
          </cell>
          <cell r="B546">
            <v>23</v>
          </cell>
        </row>
        <row r="547">
          <cell r="A547">
            <v>15125</v>
          </cell>
          <cell r="B547">
            <v>23</v>
          </cell>
        </row>
        <row r="548">
          <cell r="A548">
            <v>15310</v>
          </cell>
          <cell r="B548">
            <v>23</v>
          </cell>
        </row>
        <row r="549">
          <cell r="A549">
            <v>16037</v>
          </cell>
          <cell r="B549">
            <v>23</v>
          </cell>
        </row>
        <row r="550">
          <cell r="A550">
            <v>16482</v>
          </cell>
          <cell r="B550">
            <v>23</v>
          </cell>
        </row>
        <row r="551">
          <cell r="A551">
            <v>17011</v>
          </cell>
          <cell r="B551">
            <v>23</v>
          </cell>
        </row>
        <row r="552">
          <cell r="A552">
            <v>19067</v>
          </cell>
          <cell r="B552">
            <v>23</v>
          </cell>
        </row>
        <row r="553">
          <cell r="A553">
            <v>19700</v>
          </cell>
          <cell r="B553">
            <v>23</v>
          </cell>
        </row>
        <row r="554">
          <cell r="A554">
            <v>20401</v>
          </cell>
          <cell r="B554">
            <v>23</v>
          </cell>
        </row>
        <row r="555">
          <cell r="A555">
            <v>20687</v>
          </cell>
          <cell r="B555">
            <v>23</v>
          </cell>
        </row>
        <row r="556">
          <cell r="A556">
            <v>21536</v>
          </cell>
          <cell r="B556">
            <v>23</v>
          </cell>
        </row>
        <row r="557">
          <cell r="A557">
            <v>10371</v>
          </cell>
          <cell r="B557">
            <v>24</v>
          </cell>
        </row>
        <row r="558">
          <cell r="A558">
            <v>12945</v>
          </cell>
          <cell r="B558">
            <v>24</v>
          </cell>
        </row>
        <row r="559">
          <cell r="A559">
            <v>13002</v>
          </cell>
          <cell r="B559">
            <v>24</v>
          </cell>
        </row>
        <row r="560">
          <cell r="A560">
            <v>13547</v>
          </cell>
          <cell r="B560">
            <v>24</v>
          </cell>
        </row>
        <row r="561">
          <cell r="A561">
            <v>15727</v>
          </cell>
          <cell r="B561">
            <v>24</v>
          </cell>
        </row>
        <row r="562">
          <cell r="A562">
            <v>16169</v>
          </cell>
          <cell r="B562">
            <v>24</v>
          </cell>
        </row>
        <row r="563">
          <cell r="A563">
            <v>16526</v>
          </cell>
          <cell r="B563">
            <v>24</v>
          </cell>
        </row>
        <row r="564">
          <cell r="A564">
            <v>19679</v>
          </cell>
          <cell r="B564">
            <v>24</v>
          </cell>
        </row>
        <row r="565">
          <cell r="A565">
            <v>20473</v>
          </cell>
          <cell r="B565">
            <v>24</v>
          </cell>
        </row>
        <row r="566">
          <cell r="A566">
            <v>20496</v>
          </cell>
          <cell r="B566">
            <v>24</v>
          </cell>
        </row>
        <row r="567">
          <cell r="A567">
            <v>10902</v>
          </cell>
          <cell r="B567">
            <v>25</v>
          </cell>
        </row>
        <row r="568">
          <cell r="A568">
            <v>11066</v>
          </cell>
          <cell r="B568">
            <v>25</v>
          </cell>
        </row>
        <row r="569">
          <cell r="A569">
            <v>13075</v>
          </cell>
          <cell r="B569">
            <v>25</v>
          </cell>
        </row>
        <row r="570">
          <cell r="A570">
            <v>13501</v>
          </cell>
          <cell r="B570">
            <v>25</v>
          </cell>
        </row>
        <row r="571">
          <cell r="A571">
            <v>14518</v>
          </cell>
          <cell r="B571">
            <v>25</v>
          </cell>
        </row>
        <row r="572">
          <cell r="A572">
            <v>15484</v>
          </cell>
          <cell r="B572">
            <v>25</v>
          </cell>
        </row>
        <row r="573">
          <cell r="A573">
            <v>16474</v>
          </cell>
          <cell r="B573">
            <v>25</v>
          </cell>
        </row>
        <row r="574">
          <cell r="A574">
            <v>18086</v>
          </cell>
          <cell r="B574">
            <v>25</v>
          </cell>
        </row>
        <row r="575">
          <cell r="A575">
            <v>19855</v>
          </cell>
          <cell r="B575">
            <v>25</v>
          </cell>
        </row>
        <row r="576">
          <cell r="A576">
            <v>10058</v>
          </cell>
          <cell r="B576">
            <v>26</v>
          </cell>
        </row>
        <row r="577">
          <cell r="A577">
            <v>10515</v>
          </cell>
          <cell r="B577">
            <v>26</v>
          </cell>
        </row>
        <row r="578">
          <cell r="A578">
            <v>10656</v>
          </cell>
          <cell r="B578">
            <v>26</v>
          </cell>
        </row>
        <row r="579">
          <cell r="A579">
            <v>11399</v>
          </cell>
          <cell r="B579">
            <v>26</v>
          </cell>
        </row>
        <row r="580">
          <cell r="A580">
            <v>14515</v>
          </cell>
          <cell r="B580">
            <v>26</v>
          </cell>
        </row>
        <row r="581">
          <cell r="A581">
            <v>15377</v>
          </cell>
          <cell r="B581">
            <v>26</v>
          </cell>
        </row>
        <row r="582">
          <cell r="A582">
            <v>15672</v>
          </cell>
          <cell r="B582">
            <v>26</v>
          </cell>
        </row>
        <row r="583">
          <cell r="A583">
            <v>17235</v>
          </cell>
          <cell r="B583">
            <v>26</v>
          </cell>
        </row>
        <row r="584">
          <cell r="A584">
            <v>18184</v>
          </cell>
          <cell r="B584">
            <v>26</v>
          </cell>
        </row>
        <row r="585">
          <cell r="A585">
            <v>18867</v>
          </cell>
          <cell r="B585">
            <v>26</v>
          </cell>
        </row>
        <row r="586">
          <cell r="A586">
            <v>19312</v>
          </cell>
          <cell r="B586">
            <v>26</v>
          </cell>
        </row>
        <row r="587">
          <cell r="A587">
            <v>19788</v>
          </cell>
          <cell r="B587">
            <v>26</v>
          </cell>
        </row>
        <row r="588">
          <cell r="A588">
            <v>10370</v>
          </cell>
          <cell r="B588">
            <v>27</v>
          </cell>
        </row>
        <row r="589">
          <cell r="A589">
            <v>10372</v>
          </cell>
          <cell r="B589">
            <v>27</v>
          </cell>
        </row>
        <row r="590">
          <cell r="A590">
            <v>10373</v>
          </cell>
          <cell r="B590">
            <v>27</v>
          </cell>
        </row>
        <row r="591">
          <cell r="A591">
            <v>10400</v>
          </cell>
          <cell r="B591">
            <v>27</v>
          </cell>
        </row>
        <row r="592">
          <cell r="A592">
            <v>11400</v>
          </cell>
          <cell r="B592">
            <v>27</v>
          </cell>
        </row>
        <row r="593">
          <cell r="A593">
            <v>12222</v>
          </cell>
          <cell r="B593">
            <v>27</v>
          </cell>
        </row>
        <row r="594">
          <cell r="A594">
            <v>12527</v>
          </cell>
          <cell r="B594">
            <v>27</v>
          </cell>
        </row>
        <row r="595">
          <cell r="A595">
            <v>12922</v>
          </cell>
          <cell r="B595">
            <v>27</v>
          </cell>
        </row>
        <row r="596">
          <cell r="A596">
            <v>13487</v>
          </cell>
          <cell r="B596">
            <v>27</v>
          </cell>
        </row>
        <row r="597">
          <cell r="A597">
            <v>14233</v>
          </cell>
          <cell r="B597">
            <v>27</v>
          </cell>
        </row>
        <row r="598">
          <cell r="A598">
            <v>16618</v>
          </cell>
          <cell r="B598">
            <v>27</v>
          </cell>
        </row>
        <row r="599">
          <cell r="A599">
            <v>17715</v>
          </cell>
          <cell r="B599">
            <v>27</v>
          </cell>
        </row>
        <row r="600">
          <cell r="A600">
            <v>20705</v>
          </cell>
          <cell r="B600">
            <v>27</v>
          </cell>
        </row>
        <row r="601">
          <cell r="A601">
            <v>10476</v>
          </cell>
          <cell r="B601">
            <v>28</v>
          </cell>
        </row>
        <row r="602">
          <cell r="A602">
            <v>11587</v>
          </cell>
          <cell r="B602">
            <v>28</v>
          </cell>
        </row>
        <row r="603">
          <cell r="A603">
            <v>12370</v>
          </cell>
          <cell r="B603">
            <v>28</v>
          </cell>
        </row>
        <row r="604">
          <cell r="A604">
            <v>14212</v>
          </cell>
          <cell r="B604">
            <v>28</v>
          </cell>
        </row>
        <row r="605">
          <cell r="A605">
            <v>14623</v>
          </cell>
          <cell r="B605">
            <v>28</v>
          </cell>
        </row>
        <row r="606">
          <cell r="A606">
            <v>15404</v>
          </cell>
          <cell r="B606">
            <v>28</v>
          </cell>
        </row>
        <row r="607">
          <cell r="A607">
            <v>16146</v>
          </cell>
          <cell r="B607">
            <v>28</v>
          </cell>
        </row>
        <row r="608">
          <cell r="A608">
            <v>18084</v>
          </cell>
          <cell r="B608">
            <v>28</v>
          </cell>
        </row>
        <row r="609">
          <cell r="A609">
            <v>20988</v>
          </cell>
          <cell r="B609">
            <v>28</v>
          </cell>
        </row>
        <row r="610">
          <cell r="A610">
            <v>10342</v>
          </cell>
          <cell r="B610">
            <v>29</v>
          </cell>
        </row>
        <row r="611">
          <cell r="A611">
            <v>12443</v>
          </cell>
          <cell r="B611">
            <v>29</v>
          </cell>
        </row>
        <row r="612">
          <cell r="A612">
            <v>13493</v>
          </cell>
          <cell r="B612">
            <v>29</v>
          </cell>
        </row>
        <row r="613">
          <cell r="A613">
            <v>15150</v>
          </cell>
          <cell r="B613">
            <v>29</v>
          </cell>
        </row>
        <row r="614">
          <cell r="A614">
            <v>15254</v>
          </cell>
          <cell r="B614">
            <v>29</v>
          </cell>
        </row>
        <row r="615">
          <cell r="A615">
            <v>15884</v>
          </cell>
          <cell r="B615">
            <v>29</v>
          </cell>
        </row>
        <row r="616">
          <cell r="A616">
            <v>16525</v>
          </cell>
          <cell r="B616">
            <v>29</v>
          </cell>
        </row>
        <row r="617">
          <cell r="A617">
            <v>9217</v>
          </cell>
          <cell r="B617">
            <v>30</v>
          </cell>
        </row>
        <row r="618">
          <cell r="A618">
            <v>9945</v>
          </cell>
          <cell r="B618">
            <v>30</v>
          </cell>
        </row>
        <row r="619">
          <cell r="A619">
            <v>12972</v>
          </cell>
          <cell r="B619">
            <v>30</v>
          </cell>
        </row>
        <row r="620">
          <cell r="A620">
            <v>13536</v>
          </cell>
          <cell r="B620">
            <v>30</v>
          </cell>
        </row>
        <row r="621">
          <cell r="A621">
            <v>13848</v>
          </cell>
          <cell r="B621">
            <v>30</v>
          </cell>
        </row>
        <row r="622">
          <cell r="A622">
            <v>15293</v>
          </cell>
          <cell r="B622">
            <v>30</v>
          </cell>
        </row>
        <row r="623">
          <cell r="A623">
            <v>15546</v>
          </cell>
          <cell r="B623">
            <v>30</v>
          </cell>
        </row>
        <row r="624">
          <cell r="A624">
            <v>19126</v>
          </cell>
          <cell r="B624">
            <v>30</v>
          </cell>
        </row>
        <row r="625">
          <cell r="A625">
            <v>20088</v>
          </cell>
          <cell r="B625">
            <v>30</v>
          </cell>
        </row>
        <row r="626">
          <cell r="A626">
            <v>8337</v>
          </cell>
          <cell r="B626">
            <v>31</v>
          </cell>
        </row>
        <row r="627">
          <cell r="A627">
            <v>13683</v>
          </cell>
          <cell r="B627">
            <v>31</v>
          </cell>
        </row>
        <row r="628">
          <cell r="A628">
            <v>15942</v>
          </cell>
          <cell r="B628">
            <v>31</v>
          </cell>
        </row>
        <row r="629">
          <cell r="A629">
            <v>16157</v>
          </cell>
          <cell r="B629">
            <v>31</v>
          </cell>
        </row>
        <row r="630">
          <cell r="A630">
            <v>20301</v>
          </cell>
          <cell r="B630">
            <v>31</v>
          </cell>
        </row>
        <row r="631">
          <cell r="A631">
            <v>20430</v>
          </cell>
          <cell r="B631">
            <v>31</v>
          </cell>
        </row>
        <row r="632">
          <cell r="A632">
            <v>11053</v>
          </cell>
          <cell r="B632">
            <v>32</v>
          </cell>
        </row>
        <row r="633">
          <cell r="A633">
            <v>13856</v>
          </cell>
          <cell r="B633">
            <v>32</v>
          </cell>
        </row>
        <row r="634">
          <cell r="A634">
            <v>14721</v>
          </cell>
          <cell r="B634">
            <v>32</v>
          </cell>
        </row>
        <row r="635">
          <cell r="A635">
            <v>15589</v>
          </cell>
          <cell r="B635">
            <v>32</v>
          </cell>
        </row>
        <row r="636">
          <cell r="A636">
            <v>22582</v>
          </cell>
          <cell r="B636">
            <v>32</v>
          </cell>
        </row>
        <row r="637">
          <cell r="A637">
            <v>13662</v>
          </cell>
          <cell r="B637">
            <v>33</v>
          </cell>
        </row>
        <row r="638">
          <cell r="A638">
            <v>9338</v>
          </cell>
          <cell r="B638">
            <v>34</v>
          </cell>
        </row>
        <row r="639">
          <cell r="A639">
            <v>11052</v>
          </cell>
          <cell r="B639">
            <v>34</v>
          </cell>
        </row>
        <row r="640">
          <cell r="A640">
            <v>14031</v>
          </cell>
          <cell r="B640">
            <v>34</v>
          </cell>
        </row>
        <row r="641">
          <cell r="A641">
            <v>16000</v>
          </cell>
          <cell r="B641">
            <v>34</v>
          </cell>
        </row>
        <row r="642">
          <cell r="A642">
            <v>19477</v>
          </cell>
          <cell r="B642">
            <v>34</v>
          </cell>
        </row>
        <row r="643">
          <cell r="A643">
            <v>9315</v>
          </cell>
          <cell r="B643">
            <v>35</v>
          </cell>
        </row>
        <row r="644">
          <cell r="A644">
            <v>15295</v>
          </cell>
          <cell r="B644">
            <v>35</v>
          </cell>
        </row>
        <row r="645">
          <cell r="A645">
            <v>16137</v>
          </cell>
          <cell r="B645">
            <v>35</v>
          </cell>
        </row>
        <row r="646">
          <cell r="A646">
            <v>17822</v>
          </cell>
          <cell r="B646">
            <v>35</v>
          </cell>
        </row>
        <row r="647">
          <cell r="A647">
            <v>7974</v>
          </cell>
          <cell r="B647">
            <v>36</v>
          </cell>
        </row>
        <row r="648">
          <cell r="A648">
            <v>13951</v>
          </cell>
          <cell r="B648">
            <v>36</v>
          </cell>
        </row>
        <row r="649">
          <cell r="A649">
            <v>15278</v>
          </cell>
          <cell r="B649">
            <v>36</v>
          </cell>
        </row>
        <row r="650">
          <cell r="A650">
            <v>15759</v>
          </cell>
          <cell r="B650">
            <v>36</v>
          </cell>
        </row>
        <row r="651">
          <cell r="A651">
            <v>15877</v>
          </cell>
          <cell r="B651">
            <v>36</v>
          </cell>
        </row>
        <row r="652">
          <cell r="A652">
            <v>22861</v>
          </cell>
          <cell r="B652">
            <v>0</v>
          </cell>
        </row>
        <row r="653">
          <cell r="A653">
            <v>22868</v>
          </cell>
          <cell r="B653">
            <v>0</v>
          </cell>
        </row>
        <row r="654">
          <cell r="A654">
            <v>20915</v>
          </cell>
          <cell r="B654">
            <v>14</v>
          </cell>
        </row>
        <row r="655">
          <cell r="A655">
            <v>22880</v>
          </cell>
          <cell r="B655">
            <v>0</v>
          </cell>
        </row>
        <row r="656">
          <cell r="A656">
            <v>13142</v>
          </cell>
          <cell r="B656">
            <v>37</v>
          </cell>
        </row>
        <row r="657">
          <cell r="A657">
            <v>13846</v>
          </cell>
          <cell r="B657">
            <v>37</v>
          </cell>
        </row>
        <row r="658">
          <cell r="A658">
            <v>15313</v>
          </cell>
          <cell r="B658">
            <v>38</v>
          </cell>
        </row>
        <row r="659">
          <cell r="A659">
            <v>15799</v>
          </cell>
          <cell r="B659">
            <v>39</v>
          </cell>
        </row>
        <row r="660">
          <cell r="A660">
            <v>9158</v>
          </cell>
          <cell r="B660">
            <v>40</v>
          </cell>
        </row>
        <row r="661">
          <cell r="A661">
            <v>22616</v>
          </cell>
          <cell r="B661">
            <v>0</v>
          </cell>
        </row>
        <row r="662">
          <cell r="A662">
            <v>16627</v>
          </cell>
          <cell r="B662">
            <v>42</v>
          </cell>
        </row>
        <row r="663">
          <cell r="A663">
            <v>2753</v>
          </cell>
          <cell r="B663">
            <v>43</v>
          </cell>
        </row>
        <row r="664">
          <cell r="A664">
            <v>11047</v>
          </cell>
          <cell r="B664">
            <v>44</v>
          </cell>
        </row>
        <row r="665">
          <cell r="A665">
            <v>22621</v>
          </cell>
          <cell r="B665">
            <v>0</v>
          </cell>
        </row>
      </sheetData>
      <sheetData sheetId="7">
        <row r="1">
          <cell r="A1" t="str">
            <v>Numero de Legajo</v>
          </cell>
          <cell r="B1" t="str">
            <v>Apellido de Empleado</v>
          </cell>
          <cell r="C1" t="str">
            <v>Nombre de Empleado</v>
          </cell>
        </row>
        <row r="2">
          <cell r="A2">
            <v>2753</v>
          </cell>
          <cell r="B2" t="str">
            <v>ZEISING</v>
          </cell>
          <cell r="C2" t="str">
            <v>MARGARITA ELLEW L.DE</v>
          </cell>
        </row>
        <row r="3">
          <cell r="A3">
            <v>3920</v>
          </cell>
          <cell r="B3" t="str">
            <v>LIMA</v>
          </cell>
          <cell r="C3" t="str">
            <v>MARIA CRISTINA</v>
          </cell>
        </row>
        <row r="4">
          <cell r="A4">
            <v>5266</v>
          </cell>
          <cell r="B4" t="str">
            <v>VAZQUEZ</v>
          </cell>
          <cell r="C4" t="str">
            <v>MARGARITA BLANCA</v>
          </cell>
        </row>
        <row r="5">
          <cell r="A5">
            <v>5928</v>
          </cell>
          <cell r="B5" t="str">
            <v>VILLANUEVA</v>
          </cell>
          <cell r="C5" t="str">
            <v>STELLA MARIS</v>
          </cell>
        </row>
        <row r="6">
          <cell r="A6">
            <v>7471</v>
          </cell>
          <cell r="B6" t="str">
            <v>BARRIONUEVO</v>
          </cell>
          <cell r="C6" t="str">
            <v>RAMON A,</v>
          </cell>
        </row>
        <row r="7">
          <cell r="A7">
            <v>7974</v>
          </cell>
          <cell r="B7" t="str">
            <v>ROMERO</v>
          </cell>
          <cell r="C7" t="str">
            <v>ALICIA LUISA</v>
          </cell>
        </row>
        <row r="8">
          <cell r="A8">
            <v>8337</v>
          </cell>
          <cell r="B8" t="str">
            <v>TAMANINI</v>
          </cell>
          <cell r="C8" t="str">
            <v>LILIANA HAYDEE</v>
          </cell>
        </row>
        <row r="9">
          <cell r="A9">
            <v>8705</v>
          </cell>
          <cell r="B9" t="str">
            <v>SHINYA</v>
          </cell>
          <cell r="C9" t="str">
            <v>JORGE LUIS HORACIO</v>
          </cell>
        </row>
        <row r="10">
          <cell r="A10">
            <v>8908</v>
          </cell>
          <cell r="B10" t="str">
            <v>VITALE</v>
          </cell>
          <cell r="C10" t="str">
            <v>BEATRIZ AMALIA</v>
          </cell>
        </row>
        <row r="11">
          <cell r="A11">
            <v>9158</v>
          </cell>
          <cell r="B11" t="str">
            <v>DE MIGUEL</v>
          </cell>
          <cell r="C11" t="str">
            <v>FRANCISCO VENTURA</v>
          </cell>
        </row>
        <row r="12">
          <cell r="A12">
            <v>9217</v>
          </cell>
          <cell r="B12" t="str">
            <v>VIVARES</v>
          </cell>
          <cell r="C12" t="str">
            <v>JULIO CESAR</v>
          </cell>
        </row>
        <row r="13">
          <cell r="A13">
            <v>9304</v>
          </cell>
          <cell r="B13" t="str">
            <v>RODRIGUEZ</v>
          </cell>
          <cell r="C13" t="str">
            <v>ERNESTO JORGE</v>
          </cell>
        </row>
        <row r="14">
          <cell r="A14">
            <v>9315</v>
          </cell>
          <cell r="B14" t="str">
            <v>SETTIS</v>
          </cell>
          <cell r="C14" t="str">
            <v>ALICIA DELIA</v>
          </cell>
        </row>
        <row r="15">
          <cell r="A15">
            <v>9338</v>
          </cell>
          <cell r="B15" t="str">
            <v>BERDUQUE</v>
          </cell>
          <cell r="C15" t="str">
            <v>MARIA CRISTINA</v>
          </cell>
        </row>
        <row r="16">
          <cell r="A16">
            <v>9517</v>
          </cell>
          <cell r="B16" t="str">
            <v>CAVAGNI</v>
          </cell>
          <cell r="C16" t="str">
            <v>ALBERTO</v>
          </cell>
        </row>
        <row r="17">
          <cell r="A17">
            <v>9591</v>
          </cell>
          <cell r="B17" t="str">
            <v>IMOHFF</v>
          </cell>
          <cell r="C17" t="str">
            <v>BEATRIZ LEONOR</v>
          </cell>
        </row>
        <row r="18">
          <cell r="A18">
            <v>9725</v>
          </cell>
          <cell r="B18" t="str">
            <v>HERCIGONJA</v>
          </cell>
          <cell r="C18" t="str">
            <v>ESTANILADA</v>
          </cell>
        </row>
        <row r="19">
          <cell r="A19">
            <v>9735</v>
          </cell>
          <cell r="B19" t="str">
            <v>KRAUSE</v>
          </cell>
          <cell r="C19" t="str">
            <v>VON ARMIN AUGUSTO G.</v>
          </cell>
        </row>
        <row r="20">
          <cell r="A20">
            <v>9942</v>
          </cell>
          <cell r="B20" t="str">
            <v>SALAZAR</v>
          </cell>
          <cell r="C20" t="str">
            <v>NORA RAQUEL</v>
          </cell>
        </row>
        <row r="21">
          <cell r="A21">
            <v>9944</v>
          </cell>
          <cell r="B21" t="str">
            <v>RODRIGUEZ</v>
          </cell>
          <cell r="C21" t="str">
            <v>CELINA RITA</v>
          </cell>
        </row>
        <row r="22">
          <cell r="A22">
            <v>9945</v>
          </cell>
          <cell r="B22" t="str">
            <v>PETROCELLI</v>
          </cell>
          <cell r="C22" t="str">
            <v>ANGEL ,</v>
          </cell>
        </row>
        <row r="23">
          <cell r="A23">
            <v>10058</v>
          </cell>
          <cell r="B23" t="str">
            <v>LUJAN</v>
          </cell>
          <cell r="C23" t="str">
            <v>NILDA ANGELICA</v>
          </cell>
        </row>
        <row r="24">
          <cell r="A24">
            <v>20201</v>
          </cell>
          <cell r="B24" t="str">
            <v>PUENTE</v>
          </cell>
          <cell r="C24" t="str">
            <v>MARIA SOLEDAD</v>
          </cell>
        </row>
        <row r="25">
          <cell r="A25">
            <v>22545</v>
          </cell>
          <cell r="B25" t="str">
            <v>GRASSI</v>
          </cell>
          <cell r="C25" t="str">
            <v>MARISA MARIA AMALIA</v>
          </cell>
        </row>
        <row r="26">
          <cell r="A26">
            <v>22542</v>
          </cell>
          <cell r="B26" t="str">
            <v>BENITEZ</v>
          </cell>
          <cell r="C26" t="str">
            <v>PAMELA AZUCENA</v>
          </cell>
        </row>
        <row r="27">
          <cell r="A27">
            <v>22554</v>
          </cell>
          <cell r="B27" t="str">
            <v>DANTE</v>
          </cell>
          <cell r="C27" t="str">
            <v>VIVIANA BEATRIZ</v>
          </cell>
        </row>
        <row r="28">
          <cell r="A28">
            <v>22544</v>
          </cell>
          <cell r="B28" t="str">
            <v>SEGOVIA</v>
          </cell>
          <cell r="C28" t="str">
            <v>MARIA CAROLINA</v>
          </cell>
        </row>
        <row r="29">
          <cell r="A29">
            <v>22543</v>
          </cell>
          <cell r="B29" t="str">
            <v>TURANZAS MARCOS</v>
          </cell>
          <cell r="C29" t="str">
            <v>CAROLA MARIA</v>
          </cell>
        </row>
        <row r="30">
          <cell r="A30">
            <v>22250</v>
          </cell>
          <cell r="B30" t="str">
            <v>MENNA</v>
          </cell>
          <cell r="C30" t="str">
            <v>NILDA PATRICIA</v>
          </cell>
        </row>
        <row r="31">
          <cell r="A31">
            <v>22598</v>
          </cell>
          <cell r="B31" t="str">
            <v>TOUSON</v>
          </cell>
          <cell r="C31" t="str">
            <v>DAVID ALEXANDER</v>
          </cell>
        </row>
        <row r="32">
          <cell r="A32">
            <v>22582</v>
          </cell>
          <cell r="B32" t="str">
            <v>PEREZ </v>
          </cell>
          <cell r="C32" t="str">
            <v>MARTA NOEMI</v>
          </cell>
        </row>
        <row r="33">
          <cell r="A33">
            <v>22553</v>
          </cell>
          <cell r="B33" t="str">
            <v>ROCES</v>
          </cell>
          <cell r="C33" t="str">
            <v>GRICELDA</v>
          </cell>
        </row>
        <row r="34">
          <cell r="A34">
            <v>22572</v>
          </cell>
          <cell r="B34" t="str">
            <v>OLMOS</v>
          </cell>
          <cell r="C34" t="str">
            <v>VERONICA INES</v>
          </cell>
        </row>
        <row r="35">
          <cell r="A35">
            <v>22569</v>
          </cell>
          <cell r="B35" t="str">
            <v>GONZALEZ</v>
          </cell>
          <cell r="C35" t="str">
            <v>MONICA ADRIANA</v>
          </cell>
        </row>
        <row r="36">
          <cell r="A36">
            <v>22627</v>
          </cell>
          <cell r="B36" t="str">
            <v>GIOIA</v>
          </cell>
          <cell r="C36" t="str">
            <v>MARICEL PAOLA</v>
          </cell>
        </row>
        <row r="37">
          <cell r="A37">
            <v>22621</v>
          </cell>
          <cell r="B37" t="str">
            <v>LATTI</v>
          </cell>
          <cell r="C37" t="str">
            <v>MELISA</v>
          </cell>
        </row>
        <row r="38">
          <cell r="A38">
            <v>22615</v>
          </cell>
          <cell r="B38" t="str">
            <v>CAVALLERO</v>
          </cell>
          <cell r="C38" t="str">
            <v>GERMAN</v>
          </cell>
        </row>
        <row r="39">
          <cell r="A39">
            <v>22617</v>
          </cell>
          <cell r="B39" t="str">
            <v>ZUNINO</v>
          </cell>
          <cell r="C39" t="str">
            <v>ANDREA FABIANA</v>
          </cell>
        </row>
        <row r="40">
          <cell r="A40">
            <v>21336</v>
          </cell>
          <cell r="B40" t="str">
            <v>BIGE</v>
          </cell>
          <cell r="C40" t="str">
            <v>ALEJANDRA MABEL</v>
          </cell>
        </row>
        <row r="41">
          <cell r="A41">
            <v>19106</v>
          </cell>
          <cell r="B41" t="str">
            <v>GONZALEZ</v>
          </cell>
          <cell r="C41" t="str">
            <v>RAMIRO ANDRES</v>
          </cell>
        </row>
        <row r="42">
          <cell r="A42">
            <v>22637</v>
          </cell>
          <cell r="B42" t="str">
            <v>VILAMITJANA</v>
          </cell>
          <cell r="C42" t="str">
            <v>JAVIER JESUS</v>
          </cell>
        </row>
        <row r="43">
          <cell r="A43">
            <v>22636</v>
          </cell>
          <cell r="B43" t="str">
            <v>FONTAN</v>
          </cell>
          <cell r="C43" t="str">
            <v>VALERIA EUGENIA</v>
          </cell>
        </row>
        <row r="44">
          <cell r="A44">
            <v>22631</v>
          </cell>
          <cell r="B44" t="str">
            <v>JUSTO</v>
          </cell>
          <cell r="C44" t="str">
            <v>CESAR EDGARDO</v>
          </cell>
        </row>
        <row r="45">
          <cell r="A45">
            <v>22616</v>
          </cell>
          <cell r="B45" t="str">
            <v>MEDINA MARTINEZ</v>
          </cell>
          <cell r="C45" t="str">
            <v>DIANA IRENE</v>
          </cell>
        </row>
        <row r="46">
          <cell r="A46">
            <v>22638</v>
          </cell>
          <cell r="B46" t="str">
            <v>LEPRE</v>
          </cell>
          <cell r="C46" t="str">
            <v>GUSTAVO AUGUSTO</v>
          </cell>
        </row>
        <row r="47">
          <cell r="A47">
            <v>22622</v>
          </cell>
          <cell r="B47" t="str">
            <v>TABOADA</v>
          </cell>
          <cell r="C47" t="str">
            <v>SILVANA JOSEFA</v>
          </cell>
        </row>
        <row r="48">
          <cell r="A48">
            <v>22623</v>
          </cell>
          <cell r="B48" t="str">
            <v>ZUNGRI</v>
          </cell>
          <cell r="C48" t="str">
            <v>DOMINGA GRACIA ROMANA</v>
          </cell>
        </row>
        <row r="49">
          <cell r="A49">
            <v>22620</v>
          </cell>
          <cell r="B49" t="str">
            <v>AZCUE</v>
          </cell>
          <cell r="C49" t="str">
            <v>ANA MARIA</v>
          </cell>
        </row>
        <row r="50">
          <cell r="A50">
            <v>22625</v>
          </cell>
          <cell r="B50" t="str">
            <v>VALENTINI</v>
          </cell>
          <cell r="C50" t="str">
            <v>MARIA FERNANDA</v>
          </cell>
        </row>
        <row r="51">
          <cell r="A51">
            <v>18510</v>
          </cell>
          <cell r="B51" t="str">
            <v>ROMITO</v>
          </cell>
          <cell r="C51" t="str">
            <v>NATALIA ANDREA</v>
          </cell>
        </row>
        <row r="52">
          <cell r="A52">
            <v>22552</v>
          </cell>
          <cell r="B52" t="str">
            <v>BUTERA</v>
          </cell>
          <cell r="C52" t="str">
            <v>DANIELA BETIANA</v>
          </cell>
        </row>
        <row r="53">
          <cell r="A53">
            <v>22528</v>
          </cell>
          <cell r="B53" t="str">
            <v>PROCOPIO</v>
          </cell>
          <cell r="C53" t="str">
            <v>ELIANA MARIEL</v>
          </cell>
        </row>
        <row r="54">
          <cell r="A54">
            <v>22546</v>
          </cell>
          <cell r="B54" t="str">
            <v>CESAR</v>
          </cell>
          <cell r="C54" t="str">
            <v>SOLEDAD SILVANA</v>
          </cell>
        </row>
        <row r="55">
          <cell r="A55">
            <v>18946</v>
          </cell>
          <cell r="B55" t="str">
            <v>MERZEK</v>
          </cell>
          <cell r="C55" t="str">
            <v>FEDERICO OSCAR</v>
          </cell>
        </row>
        <row r="56">
          <cell r="A56">
            <v>20261</v>
          </cell>
          <cell r="B56" t="str">
            <v>EICHINGER</v>
          </cell>
          <cell r="C56" t="str">
            <v>VALERIA ANDREA</v>
          </cell>
        </row>
        <row r="57">
          <cell r="A57">
            <v>20789</v>
          </cell>
          <cell r="B57" t="str">
            <v>DE PARSIA</v>
          </cell>
          <cell r="C57" t="str">
            <v>YANINA NOELIA</v>
          </cell>
        </row>
        <row r="58">
          <cell r="A58">
            <v>22496</v>
          </cell>
          <cell r="B58" t="str">
            <v>VAZQUEZ</v>
          </cell>
          <cell r="C58" t="str">
            <v>CINTIA ISABEL</v>
          </cell>
        </row>
        <row r="59">
          <cell r="A59">
            <v>13484</v>
          </cell>
          <cell r="B59" t="str">
            <v>MACIEL</v>
          </cell>
          <cell r="C59" t="str">
            <v>MARIA ANDREA</v>
          </cell>
        </row>
        <row r="60">
          <cell r="A60">
            <v>22470</v>
          </cell>
          <cell r="B60" t="str">
            <v>MARTINEZ</v>
          </cell>
          <cell r="C60" t="str">
            <v>ANALIA</v>
          </cell>
        </row>
        <row r="61">
          <cell r="A61">
            <v>22464</v>
          </cell>
          <cell r="B61" t="str">
            <v>LOPEZ RITA</v>
          </cell>
          <cell r="C61" t="str">
            <v>MARIA GUADALUPE</v>
          </cell>
        </row>
        <row r="62">
          <cell r="A62">
            <v>22106</v>
          </cell>
          <cell r="B62" t="str">
            <v>LEDERHOS</v>
          </cell>
          <cell r="C62" t="str">
            <v>MARCELA PAMELA</v>
          </cell>
        </row>
        <row r="63">
          <cell r="A63">
            <v>22729</v>
          </cell>
          <cell r="B63" t="str">
            <v>DEHEZA</v>
          </cell>
          <cell r="C63" t="str">
            <v>JULIETA</v>
          </cell>
        </row>
        <row r="64">
          <cell r="A64">
            <v>22704</v>
          </cell>
          <cell r="B64" t="str">
            <v>YEGER</v>
          </cell>
          <cell r="C64" t="str">
            <v>JOSE LUIS</v>
          </cell>
        </row>
        <row r="65">
          <cell r="A65">
            <v>22649</v>
          </cell>
          <cell r="B65" t="str">
            <v>SOTO MONLLOR</v>
          </cell>
          <cell r="C65" t="str">
            <v>RAMIRO </v>
          </cell>
        </row>
        <row r="66">
          <cell r="A66">
            <v>22740</v>
          </cell>
          <cell r="B66" t="str">
            <v>CASSINEIRO</v>
          </cell>
          <cell r="C66" t="str">
            <v>SYLVIA MARIANA</v>
          </cell>
        </row>
        <row r="67">
          <cell r="A67">
            <v>21078</v>
          </cell>
          <cell r="B67" t="str">
            <v>BISACCIO</v>
          </cell>
          <cell r="C67" t="str">
            <v>PAOLA VERONICA</v>
          </cell>
        </row>
        <row r="68">
          <cell r="A68">
            <v>20038</v>
          </cell>
          <cell r="B68" t="str">
            <v>GONZALEZ CANOSA</v>
          </cell>
          <cell r="C68" t="str">
            <v>LUCAS  </v>
          </cell>
        </row>
        <row r="69">
          <cell r="A69">
            <v>15600</v>
          </cell>
          <cell r="B69" t="str">
            <v>CAMPOS </v>
          </cell>
          <cell r="C69" t="str">
            <v>HERNAN ALEJANDRO</v>
          </cell>
        </row>
        <row r="70">
          <cell r="A70">
            <v>22741</v>
          </cell>
          <cell r="B70" t="str">
            <v>GOMEZ </v>
          </cell>
          <cell r="C70" t="str">
            <v>MARCELA SILVANA</v>
          </cell>
        </row>
        <row r="71">
          <cell r="A71">
            <v>22806</v>
          </cell>
          <cell r="B71" t="str">
            <v>MEYER</v>
          </cell>
          <cell r="C71" t="str">
            <v>FEDERICO  </v>
          </cell>
        </row>
        <row r="72">
          <cell r="A72">
            <v>22755</v>
          </cell>
          <cell r="B72" t="str">
            <v>PISANI</v>
          </cell>
          <cell r="C72" t="str">
            <v>MELISA NANCY</v>
          </cell>
        </row>
        <row r="73">
          <cell r="A73">
            <v>22862</v>
          </cell>
          <cell r="B73" t="str">
            <v>MAITA</v>
          </cell>
          <cell r="C73" t="str">
            <v>JESUS LEONARDO CESAR</v>
          </cell>
        </row>
        <row r="74">
          <cell r="A74">
            <v>22868</v>
          </cell>
          <cell r="B74" t="str">
            <v>YAZYI</v>
          </cell>
          <cell r="C74" t="str">
            <v>RUBEN ERNESTO</v>
          </cell>
        </row>
        <row r="75">
          <cell r="A75">
            <v>22880</v>
          </cell>
          <cell r="B75" t="str">
            <v>PAOLINI</v>
          </cell>
          <cell r="C75" t="str">
            <v>MARCELA ALEJANDRA</v>
          </cell>
        </row>
        <row r="76">
          <cell r="A76">
            <v>22865</v>
          </cell>
          <cell r="B76" t="str">
            <v>PETRUCCI</v>
          </cell>
          <cell r="C76" t="str">
            <v>IVANA MARIEL</v>
          </cell>
        </row>
        <row r="77">
          <cell r="A77">
            <v>22866</v>
          </cell>
          <cell r="B77" t="str">
            <v>PETRUCCI</v>
          </cell>
          <cell r="C77" t="str">
            <v>JULIAN MAURICIO</v>
          </cell>
        </row>
        <row r="78">
          <cell r="A78">
            <v>22861</v>
          </cell>
          <cell r="B78" t="str">
            <v>LAMBRUSCHINI</v>
          </cell>
          <cell r="C78" t="str">
            <v>ROMINA GISELA</v>
          </cell>
        </row>
        <row r="79">
          <cell r="A79">
            <v>22864</v>
          </cell>
          <cell r="B79" t="str">
            <v>GLORIA</v>
          </cell>
          <cell r="C79" t="str">
            <v>VERONICA GISELE</v>
          </cell>
        </row>
        <row r="80">
          <cell r="A80">
            <v>22860</v>
          </cell>
          <cell r="B80" t="str">
            <v>CUPPI</v>
          </cell>
          <cell r="C80" t="str">
            <v>ESTELA EDITH</v>
          </cell>
        </row>
        <row r="81">
          <cell r="A81">
            <v>22777</v>
          </cell>
          <cell r="B81" t="str">
            <v>HOLZER</v>
          </cell>
          <cell r="C81" t="str">
            <v>ARIEL MARTIN</v>
          </cell>
        </row>
        <row r="82">
          <cell r="A82">
            <v>22786</v>
          </cell>
          <cell r="B82" t="str">
            <v>ETALA</v>
          </cell>
          <cell r="C82" t="str">
            <v>SANTIAGO</v>
          </cell>
        </row>
        <row r="83">
          <cell r="A83">
            <v>22774</v>
          </cell>
          <cell r="B83" t="str">
            <v>CHERRO</v>
          </cell>
          <cell r="C83" t="str">
            <v>MELINA</v>
          </cell>
        </row>
        <row r="84">
          <cell r="A84">
            <v>22747</v>
          </cell>
          <cell r="B84" t="str">
            <v>VAZQUEZ</v>
          </cell>
          <cell r="C84" t="str">
            <v>CLAUDIA KARINA</v>
          </cell>
        </row>
        <row r="85">
          <cell r="A85">
            <v>22735</v>
          </cell>
          <cell r="B85" t="str">
            <v>MOREIRA</v>
          </cell>
          <cell r="C85" t="str">
            <v>GUSTAVO LEONARDO</v>
          </cell>
        </row>
        <row r="86">
          <cell r="A86">
            <v>22616</v>
          </cell>
          <cell r="B86" t="str">
            <v>MEDINA MARTINEZ </v>
          </cell>
          <cell r="C86" t="str">
            <v>DIANA IRENE</v>
          </cell>
        </row>
        <row r="87">
          <cell r="A87">
            <v>22648</v>
          </cell>
          <cell r="B87" t="str">
            <v>CARDEY</v>
          </cell>
          <cell r="C87" t="str">
            <v>MARCELO LUIS</v>
          </cell>
        </row>
        <row r="88">
          <cell r="A88">
            <v>22215</v>
          </cell>
          <cell r="B88" t="str">
            <v>DEPAOLI</v>
          </cell>
          <cell r="C88" t="str">
            <v>ANDREA BEATRIZ</v>
          </cell>
        </row>
        <row r="89">
          <cell r="A89">
            <v>19615</v>
          </cell>
          <cell r="B89" t="str">
            <v>PALMIERI</v>
          </cell>
          <cell r="C89" t="str">
            <v>ROMINA PAULA</v>
          </cell>
        </row>
        <row r="90">
          <cell r="A90">
            <v>22107</v>
          </cell>
          <cell r="B90" t="str">
            <v>GRZYB</v>
          </cell>
          <cell r="C90" t="str">
            <v>ANDREA CECILIA</v>
          </cell>
        </row>
        <row r="91">
          <cell r="A91">
            <v>22115</v>
          </cell>
          <cell r="B91" t="str">
            <v>KRAMAROVSKY</v>
          </cell>
          <cell r="C91" t="str">
            <v>MARIA ALEJANDRA</v>
          </cell>
        </row>
        <row r="92">
          <cell r="A92">
            <v>19795</v>
          </cell>
          <cell r="B92" t="str">
            <v>CISTERNA</v>
          </cell>
          <cell r="C92" t="str">
            <v>CECILIA VIVIANA</v>
          </cell>
        </row>
        <row r="93">
          <cell r="A93">
            <v>14591</v>
          </cell>
          <cell r="B93" t="str">
            <v>CERRUDO </v>
          </cell>
          <cell r="C93" t="str">
            <v>SANDRA</v>
          </cell>
        </row>
        <row r="94">
          <cell r="A94">
            <v>21910</v>
          </cell>
          <cell r="B94" t="str">
            <v>ROSTRO</v>
          </cell>
          <cell r="C94" t="str">
            <v>NATALIA CAROLINA</v>
          </cell>
        </row>
        <row r="95">
          <cell r="A95">
            <v>20800</v>
          </cell>
          <cell r="B95" t="str">
            <v>DI LENA</v>
          </cell>
          <cell r="C95" t="str">
            <v>PATRICIA MICAELA</v>
          </cell>
        </row>
        <row r="96">
          <cell r="A96">
            <v>20675</v>
          </cell>
          <cell r="B96" t="str">
            <v>BALDASARRE</v>
          </cell>
          <cell r="C96" t="str">
            <v>ROBERTO EMILIO</v>
          </cell>
        </row>
        <row r="97">
          <cell r="A97">
            <v>22059</v>
          </cell>
          <cell r="B97" t="str">
            <v>LEGRAND</v>
          </cell>
          <cell r="C97" t="str">
            <v>DENISE</v>
          </cell>
        </row>
        <row r="98">
          <cell r="A98">
            <v>10342</v>
          </cell>
          <cell r="B98" t="str">
            <v>DE VIVO</v>
          </cell>
          <cell r="C98" t="str">
            <v>MAGDALENA PATRICIA</v>
          </cell>
        </row>
        <row r="99">
          <cell r="A99">
            <v>10370</v>
          </cell>
          <cell r="B99" t="str">
            <v>TEIJEIRO</v>
          </cell>
          <cell r="C99" t="str">
            <v>GABRIEL</v>
          </cell>
        </row>
        <row r="100">
          <cell r="A100">
            <v>20998</v>
          </cell>
          <cell r="B100" t="str">
            <v>MORENO</v>
          </cell>
          <cell r="C100" t="str">
            <v>CECILIA PAULA</v>
          </cell>
        </row>
        <row r="101">
          <cell r="A101">
            <v>22140</v>
          </cell>
          <cell r="B101" t="str">
            <v>CASALNUOVO</v>
          </cell>
          <cell r="C101" t="str">
            <v>PAULA VALERIA</v>
          </cell>
        </row>
        <row r="102">
          <cell r="A102">
            <v>21514</v>
          </cell>
          <cell r="B102" t="str">
            <v>EGO</v>
          </cell>
          <cell r="C102" t="str">
            <v>MARIA FLORENCIA</v>
          </cell>
        </row>
        <row r="103">
          <cell r="A103">
            <v>21546</v>
          </cell>
          <cell r="B103" t="str">
            <v>DECATRE</v>
          </cell>
          <cell r="C103" t="str">
            <v>GRACIELA NOEMI</v>
          </cell>
        </row>
        <row r="104">
          <cell r="A104">
            <v>15685</v>
          </cell>
          <cell r="B104" t="str">
            <v>POTA</v>
          </cell>
          <cell r="C104" t="str">
            <v>MARIA CELIA</v>
          </cell>
        </row>
        <row r="105">
          <cell r="A105">
            <v>10655</v>
          </cell>
          <cell r="B105" t="str">
            <v>GOROSITO</v>
          </cell>
          <cell r="C105" t="str">
            <v>JORGE SILVESTRE</v>
          </cell>
        </row>
        <row r="106">
          <cell r="A106">
            <v>21577</v>
          </cell>
          <cell r="B106" t="str">
            <v>LAMFIR</v>
          </cell>
          <cell r="C106" t="str">
            <v>NURIA</v>
          </cell>
        </row>
        <row r="107">
          <cell r="A107">
            <v>21504</v>
          </cell>
          <cell r="B107" t="str">
            <v>SCHEMBARI</v>
          </cell>
          <cell r="C107" t="str">
            <v>ANDREA GABRIELA</v>
          </cell>
        </row>
        <row r="108">
          <cell r="A108">
            <v>21394</v>
          </cell>
          <cell r="B108" t="str">
            <v>VARELA</v>
          </cell>
          <cell r="C108" t="str">
            <v>ANA MARIA</v>
          </cell>
        </row>
        <row r="109">
          <cell r="A109">
            <v>21537</v>
          </cell>
          <cell r="B109" t="str">
            <v>DA SILVA</v>
          </cell>
          <cell r="C109" t="str">
            <v>ALICIA LUJAN</v>
          </cell>
        </row>
        <row r="110">
          <cell r="A110">
            <v>21536</v>
          </cell>
          <cell r="B110" t="str">
            <v>PASQUALI</v>
          </cell>
          <cell r="C110" t="str">
            <v>SIVIA MONICA</v>
          </cell>
        </row>
        <row r="111">
          <cell r="A111">
            <v>21538</v>
          </cell>
          <cell r="B111" t="str">
            <v>LIASCOVICH LARREGINA</v>
          </cell>
          <cell r="C111" t="str">
            <v>LUCAS AGUSTIN</v>
          </cell>
        </row>
        <row r="112">
          <cell r="A112">
            <v>10371</v>
          </cell>
          <cell r="B112" t="str">
            <v>MORETTI</v>
          </cell>
          <cell r="C112" t="str">
            <v>ALEJANDRO RUBEN</v>
          </cell>
        </row>
        <row r="113">
          <cell r="A113">
            <v>10372</v>
          </cell>
          <cell r="B113" t="str">
            <v>MISERENDINO</v>
          </cell>
          <cell r="C113" t="str">
            <v>ALFREDO CECILIO</v>
          </cell>
        </row>
        <row r="114">
          <cell r="A114">
            <v>10373</v>
          </cell>
          <cell r="B114" t="str">
            <v>DEL CASTILLO</v>
          </cell>
          <cell r="C114" t="str">
            <v>GUSTAVO RODRIGO</v>
          </cell>
        </row>
        <row r="115">
          <cell r="A115">
            <v>10400</v>
          </cell>
          <cell r="B115" t="str">
            <v>SPITALERI</v>
          </cell>
          <cell r="C115" t="str">
            <v>NORA CECILIA</v>
          </cell>
        </row>
        <row r="116">
          <cell r="A116">
            <v>10476</v>
          </cell>
          <cell r="B116" t="str">
            <v>BULCOURF</v>
          </cell>
          <cell r="C116" t="str">
            <v>CARLOS GUSTAVO A.</v>
          </cell>
        </row>
        <row r="117">
          <cell r="A117">
            <v>10515</v>
          </cell>
          <cell r="B117" t="str">
            <v>RODRIGUEZ</v>
          </cell>
          <cell r="C117" t="str">
            <v>FERNANDO GABINO</v>
          </cell>
        </row>
        <row r="118">
          <cell r="A118">
            <v>10629</v>
          </cell>
          <cell r="B118" t="str">
            <v>ESPINDOLA</v>
          </cell>
          <cell r="C118" t="str">
            <v>MIRTA EMMA</v>
          </cell>
        </row>
        <row r="119">
          <cell r="A119">
            <v>10656</v>
          </cell>
          <cell r="B119" t="str">
            <v>PEREZ</v>
          </cell>
          <cell r="C119" t="str">
            <v>AMALIA NELIDA</v>
          </cell>
        </row>
        <row r="120">
          <cell r="A120">
            <v>10902</v>
          </cell>
          <cell r="B120" t="str">
            <v>CIUTA</v>
          </cell>
          <cell r="C120" t="str">
            <v>ELENA MARIA ROSA</v>
          </cell>
        </row>
        <row r="121">
          <cell r="A121">
            <v>11047</v>
          </cell>
          <cell r="B121" t="str">
            <v>SCARSOGLIO</v>
          </cell>
          <cell r="C121" t="str">
            <v>SUSANA ESTER</v>
          </cell>
        </row>
        <row r="122">
          <cell r="A122">
            <v>11052</v>
          </cell>
          <cell r="B122" t="str">
            <v>ACOSTA FERNANDEZ</v>
          </cell>
          <cell r="C122" t="str">
            <v>PURA CARME</v>
          </cell>
        </row>
        <row r="123">
          <cell r="A123">
            <v>11053</v>
          </cell>
          <cell r="B123" t="str">
            <v>PINZOWETCKI</v>
          </cell>
          <cell r="C123" t="str">
            <v>MARGARITA ALICIA</v>
          </cell>
        </row>
        <row r="124">
          <cell r="A124">
            <v>11066</v>
          </cell>
          <cell r="B124" t="str">
            <v>BERNARDEZ</v>
          </cell>
          <cell r="C124" t="str">
            <v>RODOLFO GERARDO</v>
          </cell>
        </row>
        <row r="125">
          <cell r="A125">
            <v>11378</v>
          </cell>
          <cell r="B125" t="str">
            <v>URIBE</v>
          </cell>
          <cell r="C125" t="str">
            <v>ANGELA ESTELA</v>
          </cell>
        </row>
        <row r="126">
          <cell r="A126">
            <v>11399</v>
          </cell>
          <cell r="B126" t="str">
            <v>FOSCO</v>
          </cell>
          <cell r="C126" t="str">
            <v>MARIA DEL CARMEN</v>
          </cell>
        </row>
        <row r="127">
          <cell r="A127">
            <v>11400</v>
          </cell>
          <cell r="B127" t="str">
            <v>NIEVAS CORZO</v>
          </cell>
          <cell r="C127" t="str">
            <v>AMALIA MABEL</v>
          </cell>
        </row>
        <row r="128">
          <cell r="A128">
            <v>11466</v>
          </cell>
          <cell r="B128" t="str">
            <v>AGUIRRE</v>
          </cell>
          <cell r="C128" t="str">
            <v>SILVIA PATRICIA</v>
          </cell>
        </row>
        <row r="129">
          <cell r="A129">
            <v>11475</v>
          </cell>
          <cell r="B129" t="str">
            <v>MENENDEZ</v>
          </cell>
          <cell r="C129" t="str">
            <v>IRENE NORA</v>
          </cell>
        </row>
        <row r="130">
          <cell r="A130">
            <v>11521</v>
          </cell>
          <cell r="B130" t="str">
            <v>MONTERO</v>
          </cell>
          <cell r="C130" t="str">
            <v>CLAUDIA SILVANA</v>
          </cell>
        </row>
        <row r="131">
          <cell r="A131">
            <v>11587</v>
          </cell>
          <cell r="B131" t="str">
            <v>BESSONE</v>
          </cell>
          <cell r="C131" t="str">
            <v>JORGE OVIDIO</v>
          </cell>
        </row>
        <row r="132">
          <cell r="A132">
            <v>11600</v>
          </cell>
          <cell r="B132" t="str">
            <v>ALONSO</v>
          </cell>
          <cell r="C132" t="str">
            <v>RODOLFO</v>
          </cell>
        </row>
        <row r="133">
          <cell r="A133">
            <v>11893</v>
          </cell>
          <cell r="B133" t="str">
            <v>GARCIA</v>
          </cell>
          <cell r="C133" t="str">
            <v>SERGIO LEONEL</v>
          </cell>
        </row>
        <row r="134">
          <cell r="A134">
            <v>11924</v>
          </cell>
          <cell r="B134" t="str">
            <v>AVALOS</v>
          </cell>
          <cell r="C134" t="str">
            <v>CARLOS ANIBAL</v>
          </cell>
        </row>
        <row r="135">
          <cell r="A135">
            <v>12061</v>
          </cell>
          <cell r="B135" t="str">
            <v>FLEURQUIN</v>
          </cell>
          <cell r="C135" t="str">
            <v>LILIANA BEATRIZ</v>
          </cell>
        </row>
        <row r="136">
          <cell r="A136">
            <v>12145</v>
          </cell>
          <cell r="B136" t="str">
            <v>SEITA</v>
          </cell>
          <cell r="C136" t="str">
            <v>DANIEL OSCAR</v>
          </cell>
        </row>
        <row r="137">
          <cell r="A137">
            <v>12222</v>
          </cell>
          <cell r="B137" t="str">
            <v>GIACONI</v>
          </cell>
          <cell r="C137" t="str">
            <v>ANDREA CLAUDIA</v>
          </cell>
        </row>
        <row r="138">
          <cell r="A138">
            <v>12315</v>
          </cell>
          <cell r="B138" t="str">
            <v>MAGALLON</v>
          </cell>
          <cell r="C138" t="str">
            <v>MARIANA</v>
          </cell>
        </row>
        <row r="139">
          <cell r="A139">
            <v>12364</v>
          </cell>
          <cell r="B139" t="str">
            <v>LOPEZ</v>
          </cell>
          <cell r="C139" t="str">
            <v>EDMUNDO JAVIER</v>
          </cell>
        </row>
        <row r="140">
          <cell r="A140">
            <v>12370</v>
          </cell>
          <cell r="B140" t="str">
            <v>ANTRACE</v>
          </cell>
          <cell r="C140" t="str">
            <v>GISELA L.</v>
          </cell>
        </row>
        <row r="141">
          <cell r="A141">
            <v>12443</v>
          </cell>
          <cell r="B141" t="str">
            <v>VIQUEIRA</v>
          </cell>
          <cell r="C141" t="str">
            <v>ALICIA CRISTINA</v>
          </cell>
        </row>
        <row r="142">
          <cell r="A142">
            <v>12444</v>
          </cell>
          <cell r="B142" t="str">
            <v>CASALI</v>
          </cell>
          <cell r="C142" t="str">
            <v>HECTOR EDUARDO</v>
          </cell>
        </row>
        <row r="143">
          <cell r="A143">
            <v>12470</v>
          </cell>
          <cell r="B143" t="str">
            <v>LOPEZ</v>
          </cell>
          <cell r="C143" t="str">
            <v>SILVINA ADRIANA</v>
          </cell>
        </row>
        <row r="144">
          <cell r="A144">
            <v>12471</v>
          </cell>
          <cell r="B144" t="str">
            <v>OTHARAN</v>
          </cell>
          <cell r="C144" t="str">
            <v>MARIANA</v>
          </cell>
        </row>
        <row r="145">
          <cell r="A145">
            <v>12473</v>
          </cell>
          <cell r="B145" t="str">
            <v>GARCIA</v>
          </cell>
          <cell r="C145" t="str">
            <v>M.CRISTINA</v>
          </cell>
        </row>
        <row r="146">
          <cell r="A146">
            <v>12480</v>
          </cell>
          <cell r="B146" t="str">
            <v>BUNSOW</v>
          </cell>
          <cell r="C146" t="str">
            <v>BEATRIZ JULIA</v>
          </cell>
        </row>
        <row r="147">
          <cell r="A147">
            <v>12524</v>
          </cell>
          <cell r="B147" t="str">
            <v>FIORE</v>
          </cell>
          <cell r="C147" t="str">
            <v>FRANCISCO</v>
          </cell>
        </row>
        <row r="148">
          <cell r="A148">
            <v>12527</v>
          </cell>
          <cell r="B148" t="str">
            <v>BAEZ</v>
          </cell>
          <cell r="C148" t="str">
            <v>VIRGINIA ANGELA</v>
          </cell>
        </row>
        <row r="149">
          <cell r="A149">
            <v>12528</v>
          </cell>
          <cell r="B149" t="str">
            <v>CARLE</v>
          </cell>
          <cell r="C149" t="str">
            <v>PEDRO RAUL</v>
          </cell>
        </row>
        <row r="150">
          <cell r="A150">
            <v>12542</v>
          </cell>
          <cell r="B150" t="str">
            <v>CAMARA</v>
          </cell>
          <cell r="C150" t="str">
            <v>FELIX JOSE</v>
          </cell>
        </row>
        <row r="151">
          <cell r="A151">
            <v>12574</v>
          </cell>
          <cell r="B151" t="str">
            <v>FRANCO</v>
          </cell>
          <cell r="C151" t="str">
            <v>MARIO JOSE</v>
          </cell>
        </row>
        <row r="152">
          <cell r="A152">
            <v>12582</v>
          </cell>
          <cell r="B152" t="str">
            <v>PARENGO</v>
          </cell>
          <cell r="C152" t="str">
            <v>NORBERTO OSCAR</v>
          </cell>
        </row>
        <row r="153">
          <cell r="A153">
            <v>12663</v>
          </cell>
          <cell r="B153" t="str">
            <v>MOYANO</v>
          </cell>
          <cell r="C153" t="str">
            <v>ANGEL FERNANDO</v>
          </cell>
        </row>
        <row r="154">
          <cell r="A154">
            <v>12699</v>
          </cell>
          <cell r="B154" t="str">
            <v>BARRIOS</v>
          </cell>
          <cell r="C154" t="str">
            <v>CARLOS DANIEL</v>
          </cell>
        </row>
        <row r="155">
          <cell r="A155">
            <v>12922</v>
          </cell>
          <cell r="B155" t="str">
            <v>ZYBAK</v>
          </cell>
          <cell r="C155" t="str">
            <v>NATALIA LILIANA</v>
          </cell>
        </row>
        <row r="156">
          <cell r="A156">
            <v>12945</v>
          </cell>
          <cell r="B156" t="str">
            <v>RAFFAINI</v>
          </cell>
          <cell r="C156" t="str">
            <v>CARLOS</v>
          </cell>
        </row>
        <row r="157">
          <cell r="A157">
            <v>12947</v>
          </cell>
          <cell r="B157" t="str">
            <v>MEHACA</v>
          </cell>
          <cell r="C157" t="str">
            <v>PAULA E.</v>
          </cell>
        </row>
        <row r="158">
          <cell r="A158">
            <v>12972</v>
          </cell>
          <cell r="B158" t="str">
            <v>LOMMER</v>
          </cell>
          <cell r="C158" t="str">
            <v>ELISABETH CRISTINA</v>
          </cell>
        </row>
        <row r="159">
          <cell r="A159">
            <v>13002</v>
          </cell>
          <cell r="B159" t="str">
            <v>JUSTE</v>
          </cell>
          <cell r="C159" t="str">
            <v>GRACIELA ELIDA</v>
          </cell>
        </row>
        <row r="160">
          <cell r="A160">
            <v>13013</v>
          </cell>
          <cell r="B160" t="str">
            <v>DI GIOVANNI</v>
          </cell>
          <cell r="C160" t="str">
            <v>GISELA CORINA</v>
          </cell>
        </row>
        <row r="161">
          <cell r="A161">
            <v>13020</v>
          </cell>
          <cell r="B161" t="str">
            <v>CASTRO</v>
          </cell>
          <cell r="C161" t="str">
            <v>ANGELA ESTER</v>
          </cell>
        </row>
        <row r="162">
          <cell r="A162">
            <v>13075</v>
          </cell>
          <cell r="B162" t="str">
            <v>GONZALEZ</v>
          </cell>
          <cell r="C162" t="str">
            <v>MARGARITA INES</v>
          </cell>
        </row>
        <row r="163">
          <cell r="A163">
            <v>13091</v>
          </cell>
          <cell r="B163" t="str">
            <v>BLEI</v>
          </cell>
          <cell r="C163" t="str">
            <v>IRENE</v>
          </cell>
        </row>
        <row r="164">
          <cell r="A164">
            <v>13142</v>
          </cell>
          <cell r="B164" t="str">
            <v>VILTARD</v>
          </cell>
          <cell r="C164" t="str">
            <v>LILIANA MABEL</v>
          </cell>
        </row>
        <row r="165">
          <cell r="A165">
            <v>13241</v>
          </cell>
          <cell r="B165" t="str">
            <v>GULIAS</v>
          </cell>
          <cell r="C165" t="str">
            <v>CECILIA BEATRIZ</v>
          </cell>
        </row>
        <row r="166">
          <cell r="A166">
            <v>13285</v>
          </cell>
          <cell r="B166" t="str">
            <v>CANO</v>
          </cell>
          <cell r="C166" t="str">
            <v>LUCIA TERESA</v>
          </cell>
        </row>
        <row r="167">
          <cell r="A167">
            <v>13297</v>
          </cell>
          <cell r="B167" t="str">
            <v>CARBALLO</v>
          </cell>
          <cell r="C167" t="str">
            <v>MARCELA ALEJANDRA</v>
          </cell>
        </row>
        <row r="168">
          <cell r="A168">
            <v>13487</v>
          </cell>
          <cell r="B168" t="str">
            <v>PARAPUGNA</v>
          </cell>
          <cell r="C168" t="str">
            <v>SUSANA TERESA</v>
          </cell>
        </row>
        <row r="169">
          <cell r="A169">
            <v>13488</v>
          </cell>
          <cell r="B169" t="str">
            <v>GUIDOTTI</v>
          </cell>
          <cell r="C169" t="str">
            <v>MARISA GLADYS</v>
          </cell>
        </row>
        <row r="170">
          <cell r="A170">
            <v>13489</v>
          </cell>
          <cell r="B170" t="str">
            <v>COMAS</v>
          </cell>
          <cell r="C170" t="str">
            <v>SILVINA BEATRIZ</v>
          </cell>
        </row>
        <row r="171">
          <cell r="A171">
            <v>13490</v>
          </cell>
          <cell r="B171" t="str">
            <v>IANNONE</v>
          </cell>
          <cell r="C171" t="str">
            <v>ANGELA BEATRIZ</v>
          </cell>
        </row>
        <row r="172">
          <cell r="A172">
            <v>13491</v>
          </cell>
          <cell r="B172" t="str">
            <v>LUCHI</v>
          </cell>
          <cell r="C172" t="str">
            <v>NORMA BEATRIZ</v>
          </cell>
        </row>
        <row r="173">
          <cell r="A173">
            <v>13492</v>
          </cell>
          <cell r="B173" t="str">
            <v>FIGUEROA</v>
          </cell>
          <cell r="C173" t="str">
            <v>JUANA TRINIDAD</v>
          </cell>
        </row>
        <row r="174">
          <cell r="A174">
            <v>13493</v>
          </cell>
          <cell r="B174" t="str">
            <v>MONESTES</v>
          </cell>
          <cell r="C174" t="str">
            <v>ELISABET SUSANA</v>
          </cell>
        </row>
        <row r="175">
          <cell r="A175">
            <v>13498</v>
          </cell>
          <cell r="B175" t="str">
            <v>BELLUOMINI</v>
          </cell>
          <cell r="C175" t="str">
            <v>SANDRA</v>
          </cell>
        </row>
        <row r="176">
          <cell r="A176">
            <v>13499</v>
          </cell>
          <cell r="B176" t="str">
            <v>RUGGIERO</v>
          </cell>
          <cell r="C176" t="str">
            <v>ADRIANA ESTHER</v>
          </cell>
        </row>
        <row r="177">
          <cell r="A177">
            <v>13500</v>
          </cell>
          <cell r="B177" t="str">
            <v>ROFFO</v>
          </cell>
          <cell r="C177" t="str">
            <v>VERONICA SUSANA</v>
          </cell>
        </row>
        <row r="178">
          <cell r="A178">
            <v>13501</v>
          </cell>
          <cell r="B178" t="str">
            <v>FERNANDEZ</v>
          </cell>
          <cell r="C178" t="str">
            <v>MARIA LAURA</v>
          </cell>
        </row>
        <row r="179">
          <cell r="A179">
            <v>13502</v>
          </cell>
          <cell r="B179" t="str">
            <v>FANELLI</v>
          </cell>
          <cell r="C179" t="str">
            <v>GLADYS SUSANA</v>
          </cell>
        </row>
        <row r="180">
          <cell r="A180">
            <v>13503</v>
          </cell>
          <cell r="B180" t="str">
            <v>SPAGNOL</v>
          </cell>
          <cell r="C180" t="str">
            <v>MONICA BEATRIZ</v>
          </cell>
        </row>
        <row r="181">
          <cell r="A181">
            <v>13517</v>
          </cell>
          <cell r="B181" t="str">
            <v>BARRERA</v>
          </cell>
          <cell r="C181" t="str">
            <v>RUTH LILIANA DEL VAL</v>
          </cell>
        </row>
        <row r="182">
          <cell r="A182">
            <v>13530</v>
          </cell>
          <cell r="B182" t="str">
            <v>D'AGATA</v>
          </cell>
          <cell r="C182" t="str">
            <v>ALICIA BEATRIZ</v>
          </cell>
        </row>
        <row r="183">
          <cell r="A183">
            <v>13536</v>
          </cell>
          <cell r="B183" t="str">
            <v>BOLANEZ</v>
          </cell>
          <cell r="C183" t="str">
            <v>NORMA BEATRIZ</v>
          </cell>
        </row>
        <row r="184">
          <cell r="A184">
            <v>13547</v>
          </cell>
          <cell r="B184" t="str">
            <v>CARRO</v>
          </cell>
          <cell r="C184" t="str">
            <v>JORGE LUIS</v>
          </cell>
        </row>
        <row r="185">
          <cell r="A185">
            <v>13567</v>
          </cell>
          <cell r="B185" t="str">
            <v>REPPEL TOUBEL</v>
          </cell>
          <cell r="C185" t="str">
            <v>ROBERTO</v>
          </cell>
        </row>
        <row r="186">
          <cell r="A186">
            <v>13587</v>
          </cell>
          <cell r="B186" t="str">
            <v>SADY</v>
          </cell>
          <cell r="C186" t="str">
            <v>RITA MARIA</v>
          </cell>
        </row>
        <row r="187">
          <cell r="A187">
            <v>13624</v>
          </cell>
          <cell r="B187" t="str">
            <v>FERNANDEZ</v>
          </cell>
          <cell r="C187" t="str">
            <v>OLGA</v>
          </cell>
        </row>
        <row r="188">
          <cell r="A188">
            <v>13639</v>
          </cell>
          <cell r="B188" t="str">
            <v>BULCOURF</v>
          </cell>
          <cell r="C188" t="str">
            <v>CARLOS ENRIQUE</v>
          </cell>
        </row>
        <row r="189">
          <cell r="A189">
            <v>13652</v>
          </cell>
          <cell r="B189" t="str">
            <v>SAAVEDRA</v>
          </cell>
          <cell r="C189" t="str">
            <v>MARIA DEL CARMEN</v>
          </cell>
        </row>
        <row r="190">
          <cell r="A190">
            <v>13671</v>
          </cell>
          <cell r="B190" t="str">
            <v>ANTONIASSI</v>
          </cell>
          <cell r="C190" t="str">
            <v>INES GRACIELA</v>
          </cell>
        </row>
        <row r="191">
          <cell r="A191">
            <v>13683</v>
          </cell>
          <cell r="B191" t="str">
            <v>SANGIORGIO</v>
          </cell>
          <cell r="C191" t="str">
            <v>ANA MARCELA</v>
          </cell>
        </row>
        <row r="192">
          <cell r="A192">
            <v>13846</v>
          </cell>
          <cell r="B192" t="str">
            <v>GARAVAGNO</v>
          </cell>
          <cell r="C192" t="str">
            <v>ANA MARIA</v>
          </cell>
        </row>
        <row r="193">
          <cell r="A193">
            <v>13847</v>
          </cell>
          <cell r="B193" t="str">
            <v>RESINES</v>
          </cell>
          <cell r="C193" t="str">
            <v>STELLA MARIS</v>
          </cell>
        </row>
        <row r="194">
          <cell r="A194">
            <v>13848</v>
          </cell>
          <cell r="B194" t="str">
            <v>PALACIO</v>
          </cell>
          <cell r="C194" t="str">
            <v>ANGELICA BEATRIZ C,</v>
          </cell>
        </row>
        <row r="195">
          <cell r="A195">
            <v>13852</v>
          </cell>
          <cell r="B195" t="str">
            <v>DIAZ</v>
          </cell>
          <cell r="C195" t="str">
            <v>DELIA</v>
          </cell>
        </row>
        <row r="196">
          <cell r="A196">
            <v>13853</v>
          </cell>
          <cell r="B196" t="str">
            <v>TORRE</v>
          </cell>
          <cell r="C196" t="str">
            <v>CLAUDIA SONIA</v>
          </cell>
        </row>
        <row r="197">
          <cell r="A197">
            <v>13855</v>
          </cell>
          <cell r="B197" t="str">
            <v>SCHUSTER</v>
          </cell>
          <cell r="C197" t="str">
            <v>CLAUDIA MONICA</v>
          </cell>
        </row>
        <row r="198">
          <cell r="A198">
            <v>13856</v>
          </cell>
          <cell r="B198" t="str">
            <v>GRIFASI</v>
          </cell>
          <cell r="C198" t="str">
            <v>GRACIELA MARTA</v>
          </cell>
        </row>
        <row r="199">
          <cell r="A199">
            <v>13858</v>
          </cell>
          <cell r="B199" t="str">
            <v>COSPITO</v>
          </cell>
          <cell r="C199" t="str">
            <v>SILVIA NOEMI</v>
          </cell>
        </row>
        <row r="200">
          <cell r="A200">
            <v>13864</v>
          </cell>
          <cell r="B200" t="str">
            <v>GIANOTTI</v>
          </cell>
          <cell r="C200" t="str">
            <v>MONICA</v>
          </cell>
        </row>
        <row r="201">
          <cell r="A201">
            <v>13869</v>
          </cell>
          <cell r="B201" t="str">
            <v>FILGUEIRA</v>
          </cell>
          <cell r="C201" t="str">
            <v>MARIA CRISTINA</v>
          </cell>
        </row>
        <row r="202">
          <cell r="A202">
            <v>13908</v>
          </cell>
          <cell r="B202" t="str">
            <v>PEREZ</v>
          </cell>
          <cell r="C202" t="str">
            <v>FRANCISCO RICARDO</v>
          </cell>
        </row>
        <row r="203">
          <cell r="A203">
            <v>13949</v>
          </cell>
          <cell r="B203" t="str">
            <v>GIMENEZ</v>
          </cell>
          <cell r="C203" t="str">
            <v>LAURA CRISTINA</v>
          </cell>
        </row>
        <row r="204">
          <cell r="A204">
            <v>13951</v>
          </cell>
          <cell r="B204" t="str">
            <v>REGALES</v>
          </cell>
          <cell r="C204" t="str">
            <v>GABRIELA</v>
          </cell>
        </row>
        <row r="205">
          <cell r="A205">
            <v>13952</v>
          </cell>
          <cell r="B205" t="str">
            <v>CASTELLANOS</v>
          </cell>
          <cell r="C205" t="str">
            <v>ALEJANDRA RUTH</v>
          </cell>
        </row>
        <row r="206">
          <cell r="A206">
            <v>13959</v>
          </cell>
          <cell r="B206" t="str">
            <v>VILA</v>
          </cell>
          <cell r="C206" t="str">
            <v>LILIANA AURORA</v>
          </cell>
        </row>
        <row r="207">
          <cell r="A207">
            <v>13970</v>
          </cell>
          <cell r="B207" t="str">
            <v>BARDECI</v>
          </cell>
          <cell r="C207" t="str">
            <v>ANDREA FLAVIA</v>
          </cell>
        </row>
        <row r="208">
          <cell r="A208">
            <v>13971</v>
          </cell>
          <cell r="B208" t="str">
            <v>GODOY</v>
          </cell>
          <cell r="C208" t="str">
            <v>SANDRA MONICA</v>
          </cell>
        </row>
        <row r="209">
          <cell r="A209">
            <v>13985</v>
          </cell>
          <cell r="B209" t="str">
            <v>CABANILLAS</v>
          </cell>
          <cell r="C209" t="str">
            <v>ANA RAQUEL</v>
          </cell>
        </row>
        <row r="210">
          <cell r="A210">
            <v>14006</v>
          </cell>
          <cell r="B210" t="str">
            <v>PASTORIZA</v>
          </cell>
          <cell r="C210" t="str">
            <v>RUBEN OSCAR</v>
          </cell>
        </row>
        <row r="211">
          <cell r="A211">
            <v>14011</v>
          </cell>
          <cell r="B211" t="str">
            <v>POIRIER</v>
          </cell>
          <cell r="C211" t="str">
            <v>DORA</v>
          </cell>
        </row>
        <row r="212">
          <cell r="A212">
            <v>14015</v>
          </cell>
          <cell r="B212" t="str">
            <v>ALVAREZ</v>
          </cell>
          <cell r="C212" t="str">
            <v>MARIA CRISTINA</v>
          </cell>
        </row>
        <row r="213">
          <cell r="A213">
            <v>14018</v>
          </cell>
          <cell r="B213" t="str">
            <v>MARIN</v>
          </cell>
          <cell r="C213" t="str">
            <v>GUILLERMO</v>
          </cell>
        </row>
        <row r="214">
          <cell r="A214">
            <v>14031</v>
          </cell>
          <cell r="B214" t="str">
            <v>TRISTEZZA</v>
          </cell>
          <cell r="C214" t="str">
            <v>LILIA BEATRIZ</v>
          </cell>
        </row>
        <row r="215">
          <cell r="A215">
            <v>14131</v>
          </cell>
          <cell r="B215" t="str">
            <v>MIRA</v>
          </cell>
          <cell r="C215" t="str">
            <v>MARA VIRNA</v>
          </cell>
        </row>
        <row r="216">
          <cell r="A216">
            <v>14154</v>
          </cell>
          <cell r="B216" t="str">
            <v>PEREZ</v>
          </cell>
          <cell r="C216" t="str">
            <v>KARINA ANDREA</v>
          </cell>
        </row>
        <row r="217">
          <cell r="A217">
            <v>14208</v>
          </cell>
          <cell r="B217" t="str">
            <v>BUSCA</v>
          </cell>
          <cell r="C217" t="str">
            <v>ALEJANDRA DEL VALLE</v>
          </cell>
        </row>
        <row r="218">
          <cell r="A218">
            <v>14212</v>
          </cell>
          <cell r="B218" t="str">
            <v>TOSONI</v>
          </cell>
          <cell r="C218" t="str">
            <v>BEATRIZ ANA</v>
          </cell>
        </row>
        <row r="219">
          <cell r="A219">
            <v>14233</v>
          </cell>
          <cell r="B219" t="str">
            <v>DEHEZA</v>
          </cell>
          <cell r="C219" t="str">
            <v>CRISTINA ELVIRA</v>
          </cell>
        </row>
        <row r="220">
          <cell r="A220">
            <v>14259</v>
          </cell>
          <cell r="B220" t="str">
            <v>BIANCO DUBINI</v>
          </cell>
          <cell r="C220" t="str">
            <v>GERMAN</v>
          </cell>
        </row>
        <row r="221">
          <cell r="A221">
            <v>14302</v>
          </cell>
          <cell r="B221" t="str">
            <v>MALERBA</v>
          </cell>
          <cell r="C221" t="str">
            <v>FERNANDO JORGE</v>
          </cell>
        </row>
        <row r="222">
          <cell r="A222">
            <v>14331</v>
          </cell>
          <cell r="B222" t="str">
            <v>LOMBARDO</v>
          </cell>
          <cell r="C222" t="str">
            <v>PATRICIA MARIA DEL L</v>
          </cell>
        </row>
        <row r="223">
          <cell r="A223">
            <v>14333</v>
          </cell>
          <cell r="B223" t="str">
            <v>ALARCON</v>
          </cell>
          <cell r="C223" t="str">
            <v>MONICA ADRIANA</v>
          </cell>
        </row>
        <row r="224">
          <cell r="A224">
            <v>14338</v>
          </cell>
          <cell r="B224" t="str">
            <v>BASANTE</v>
          </cell>
          <cell r="C224" t="str">
            <v>SILVIA MATILDE</v>
          </cell>
        </row>
        <row r="225">
          <cell r="A225">
            <v>14356</v>
          </cell>
          <cell r="B225" t="str">
            <v>BISSIO</v>
          </cell>
          <cell r="C225" t="str">
            <v>DANIEL RICARDO</v>
          </cell>
        </row>
        <row r="226">
          <cell r="A226">
            <v>14358</v>
          </cell>
          <cell r="B226" t="str">
            <v>BRULLO</v>
          </cell>
          <cell r="C226" t="str">
            <v>CARINA ROXANA</v>
          </cell>
        </row>
        <row r="227">
          <cell r="A227">
            <v>14359</v>
          </cell>
          <cell r="B227" t="str">
            <v>FERRAGINA</v>
          </cell>
          <cell r="C227" t="str">
            <v>SILVIA GLADYS</v>
          </cell>
        </row>
        <row r="228">
          <cell r="A228">
            <v>14370</v>
          </cell>
          <cell r="B228" t="str">
            <v>CARDENAS</v>
          </cell>
          <cell r="C228" t="str">
            <v>ARY GUIDO</v>
          </cell>
        </row>
        <row r="229">
          <cell r="A229">
            <v>14390</v>
          </cell>
          <cell r="B229" t="str">
            <v>BER</v>
          </cell>
          <cell r="C229" t="str">
            <v>DANIEL EDUARDO</v>
          </cell>
        </row>
        <row r="230">
          <cell r="A230">
            <v>14439</v>
          </cell>
          <cell r="B230" t="str">
            <v>ACOSTA</v>
          </cell>
          <cell r="C230" t="str">
            <v>OSVALDO</v>
          </cell>
        </row>
        <row r="231">
          <cell r="A231">
            <v>14445</v>
          </cell>
          <cell r="B231" t="str">
            <v>DORAL</v>
          </cell>
          <cell r="C231" t="str">
            <v>MARCELO</v>
          </cell>
        </row>
        <row r="232">
          <cell r="A232">
            <v>14480</v>
          </cell>
          <cell r="B232" t="str">
            <v>MENDEZ PIANO</v>
          </cell>
          <cell r="C232" t="str">
            <v>GRACIELA ESTER</v>
          </cell>
        </row>
        <row r="233">
          <cell r="A233">
            <v>14489</v>
          </cell>
          <cell r="B233" t="str">
            <v>MONTALTO</v>
          </cell>
          <cell r="C233" t="str">
            <v>CLAUDIA PATRICIA</v>
          </cell>
        </row>
        <row r="234">
          <cell r="A234">
            <v>14509</v>
          </cell>
          <cell r="B234" t="str">
            <v>LOSCHAK</v>
          </cell>
          <cell r="C234" t="str">
            <v>BLANCA NOEMI</v>
          </cell>
        </row>
        <row r="235">
          <cell r="A235">
            <v>14512</v>
          </cell>
          <cell r="B235" t="str">
            <v>GARCIA</v>
          </cell>
          <cell r="C235" t="str">
            <v>ENRIQUE CARLOS</v>
          </cell>
        </row>
        <row r="236">
          <cell r="A236">
            <v>14514</v>
          </cell>
          <cell r="B236" t="str">
            <v>PINTOS</v>
          </cell>
          <cell r="C236" t="str">
            <v>GRACIELA ALICIA</v>
          </cell>
        </row>
        <row r="237">
          <cell r="A237">
            <v>14515</v>
          </cell>
          <cell r="B237" t="str">
            <v>BONET COLL</v>
          </cell>
          <cell r="C237" t="str">
            <v>MARIA ANTONIA</v>
          </cell>
        </row>
        <row r="238">
          <cell r="A238">
            <v>14518</v>
          </cell>
          <cell r="B238" t="str">
            <v>PRINCIPE</v>
          </cell>
          <cell r="C238" t="str">
            <v>GRACIELA BEATRIZ</v>
          </cell>
        </row>
        <row r="239">
          <cell r="A239">
            <v>14525</v>
          </cell>
          <cell r="B239" t="str">
            <v>TABLADA</v>
          </cell>
          <cell r="C239" t="str">
            <v>MARIA EUGENIA</v>
          </cell>
        </row>
        <row r="240">
          <cell r="A240">
            <v>14527</v>
          </cell>
          <cell r="B240" t="str">
            <v>GOMEZ</v>
          </cell>
          <cell r="C240" t="str">
            <v>MARTA SOFIA</v>
          </cell>
        </row>
        <row r="241">
          <cell r="A241">
            <v>14539</v>
          </cell>
          <cell r="B241" t="str">
            <v>PARENTE</v>
          </cell>
          <cell r="C241" t="str">
            <v>LILIANA</v>
          </cell>
        </row>
        <row r="242">
          <cell r="A242">
            <v>14554</v>
          </cell>
          <cell r="B242" t="str">
            <v>BOTEY</v>
          </cell>
          <cell r="C242" t="str">
            <v>MARIA FERNANDA</v>
          </cell>
        </row>
        <row r="243">
          <cell r="A243">
            <v>14612</v>
          </cell>
          <cell r="B243" t="str">
            <v>BAYLAC</v>
          </cell>
          <cell r="C243" t="str">
            <v>ROBERTO LUIS</v>
          </cell>
        </row>
        <row r="244">
          <cell r="A244">
            <v>14619</v>
          </cell>
          <cell r="B244" t="str">
            <v>ARMANINO</v>
          </cell>
          <cell r="C244" t="str">
            <v>EDGARDO</v>
          </cell>
        </row>
        <row r="245">
          <cell r="A245">
            <v>14623</v>
          </cell>
          <cell r="B245" t="str">
            <v>BARATTA</v>
          </cell>
          <cell r="C245" t="str">
            <v>MARIA ELENA</v>
          </cell>
        </row>
        <row r="246">
          <cell r="A246">
            <v>14650</v>
          </cell>
          <cell r="B246" t="str">
            <v>GRIMALDI</v>
          </cell>
          <cell r="C246" t="str">
            <v>CECILIA</v>
          </cell>
        </row>
        <row r="247">
          <cell r="A247">
            <v>14651</v>
          </cell>
          <cell r="B247" t="str">
            <v>MARTINEZ</v>
          </cell>
          <cell r="C247" t="str">
            <v>SANDRA</v>
          </cell>
        </row>
        <row r="248">
          <cell r="A248">
            <v>14653</v>
          </cell>
          <cell r="B248" t="str">
            <v>HUBER</v>
          </cell>
          <cell r="C248" t="str">
            <v>CRISTINA</v>
          </cell>
        </row>
        <row r="249">
          <cell r="A249">
            <v>14657</v>
          </cell>
          <cell r="B249" t="str">
            <v>GRECA</v>
          </cell>
          <cell r="C249" t="str">
            <v>PATRICIA</v>
          </cell>
        </row>
        <row r="250">
          <cell r="A250">
            <v>14678</v>
          </cell>
          <cell r="B250" t="str">
            <v>AMATE</v>
          </cell>
          <cell r="C250" t="str">
            <v>LILIANA BEATRIZ</v>
          </cell>
        </row>
        <row r="251">
          <cell r="A251">
            <v>14681</v>
          </cell>
          <cell r="B251" t="str">
            <v>GONZALEZ FERRO</v>
          </cell>
          <cell r="C251" t="str">
            <v>ROBERTO</v>
          </cell>
        </row>
        <row r="252">
          <cell r="A252">
            <v>14705</v>
          </cell>
          <cell r="B252" t="str">
            <v>ESCAMEZ</v>
          </cell>
          <cell r="C252" t="str">
            <v>CECILIA ANA</v>
          </cell>
        </row>
        <row r="253">
          <cell r="A253">
            <v>14707</v>
          </cell>
          <cell r="B253" t="str">
            <v>CUBEDDU</v>
          </cell>
          <cell r="C253" t="str">
            <v>GRACIELA EDITH</v>
          </cell>
        </row>
        <row r="254">
          <cell r="A254">
            <v>14713</v>
          </cell>
          <cell r="B254" t="str">
            <v>ABAD</v>
          </cell>
          <cell r="C254" t="str">
            <v>NORMA BEATRIZ</v>
          </cell>
        </row>
        <row r="255">
          <cell r="A255">
            <v>14720</v>
          </cell>
          <cell r="B255" t="str">
            <v>ZAMORANO</v>
          </cell>
          <cell r="C255" t="str">
            <v>PATRICIA LILIANA</v>
          </cell>
        </row>
        <row r="256">
          <cell r="A256">
            <v>14721</v>
          </cell>
          <cell r="B256" t="str">
            <v>BERTUCCI</v>
          </cell>
          <cell r="C256" t="str">
            <v>PATRICIA ISABEL</v>
          </cell>
        </row>
        <row r="257">
          <cell r="A257">
            <v>14730</v>
          </cell>
          <cell r="B257" t="str">
            <v>VIDELA</v>
          </cell>
          <cell r="C257" t="str">
            <v>KARINA GABRIELA</v>
          </cell>
        </row>
        <row r="258">
          <cell r="A258">
            <v>14799</v>
          </cell>
          <cell r="B258" t="str">
            <v>FERRON</v>
          </cell>
          <cell r="C258" t="str">
            <v>ELIZABETH</v>
          </cell>
        </row>
        <row r="259">
          <cell r="A259">
            <v>14808</v>
          </cell>
          <cell r="B259" t="str">
            <v>DE LA CANAL PAZ</v>
          </cell>
          <cell r="C259" t="str">
            <v>LUCIA ALEJANDRA</v>
          </cell>
        </row>
        <row r="260">
          <cell r="A260">
            <v>14815</v>
          </cell>
          <cell r="B260" t="str">
            <v>PIATANESI</v>
          </cell>
          <cell r="C260" t="str">
            <v>GUSTAVO ROBERTO</v>
          </cell>
        </row>
        <row r="261">
          <cell r="A261">
            <v>14826</v>
          </cell>
          <cell r="B261" t="str">
            <v>MERZEK</v>
          </cell>
          <cell r="C261" t="str">
            <v>MARIA</v>
          </cell>
        </row>
        <row r="262">
          <cell r="A262">
            <v>14877</v>
          </cell>
          <cell r="B262" t="str">
            <v>APPIERTO</v>
          </cell>
          <cell r="C262" t="str">
            <v>ANA BEATRIZ</v>
          </cell>
        </row>
        <row r="263">
          <cell r="A263">
            <v>14889</v>
          </cell>
          <cell r="B263" t="str">
            <v>LISTE</v>
          </cell>
          <cell r="C263" t="str">
            <v>CAROLA RITA</v>
          </cell>
        </row>
        <row r="264">
          <cell r="A264">
            <v>14902</v>
          </cell>
          <cell r="B264" t="str">
            <v>HEIT</v>
          </cell>
          <cell r="C264" t="str">
            <v>ELIDA NOEMI</v>
          </cell>
        </row>
        <row r="265">
          <cell r="A265">
            <v>14905</v>
          </cell>
          <cell r="B265" t="str">
            <v>SCARONE</v>
          </cell>
          <cell r="C265" t="str">
            <v>ROXANA MABEL</v>
          </cell>
        </row>
        <row r="266">
          <cell r="A266">
            <v>14909</v>
          </cell>
          <cell r="B266" t="str">
            <v>ROLDAN</v>
          </cell>
          <cell r="C266" t="str">
            <v>ADRIANA PATRICIA</v>
          </cell>
        </row>
        <row r="267">
          <cell r="A267">
            <v>14930</v>
          </cell>
          <cell r="B267" t="str">
            <v>BURTON</v>
          </cell>
          <cell r="C267" t="str">
            <v>LUCILA</v>
          </cell>
        </row>
        <row r="268">
          <cell r="A268">
            <v>14931</v>
          </cell>
          <cell r="B268" t="str">
            <v>BERTONI</v>
          </cell>
          <cell r="C268" t="str">
            <v>LEANDRO CESAR</v>
          </cell>
        </row>
        <row r="269">
          <cell r="A269">
            <v>14935</v>
          </cell>
          <cell r="B269" t="str">
            <v>STREET</v>
          </cell>
          <cell r="C269" t="str">
            <v>CECILIA</v>
          </cell>
        </row>
        <row r="270">
          <cell r="A270">
            <v>14936</v>
          </cell>
          <cell r="B270" t="str">
            <v>PACCIANI</v>
          </cell>
          <cell r="C270" t="str">
            <v>LILIANA</v>
          </cell>
        </row>
        <row r="271">
          <cell r="A271">
            <v>14937</v>
          </cell>
          <cell r="B271" t="str">
            <v>LAGOS BIONDI</v>
          </cell>
          <cell r="C271" t="str">
            <v>ILIANA SABRINA</v>
          </cell>
        </row>
        <row r="272">
          <cell r="A272">
            <v>14948</v>
          </cell>
          <cell r="B272" t="str">
            <v>BOTTEGA CERVETTO</v>
          </cell>
          <cell r="C272" t="str">
            <v>MARIA CELIA</v>
          </cell>
        </row>
        <row r="273">
          <cell r="A273">
            <v>14955</v>
          </cell>
          <cell r="B273" t="str">
            <v>HORMAZA</v>
          </cell>
          <cell r="C273" t="str">
            <v>JESUS MARIO</v>
          </cell>
        </row>
        <row r="274">
          <cell r="A274">
            <v>14956</v>
          </cell>
          <cell r="B274" t="str">
            <v>RICLE</v>
          </cell>
          <cell r="C274" t="str">
            <v>HEMILSE NAZARIA</v>
          </cell>
        </row>
        <row r="275">
          <cell r="A275">
            <v>14958</v>
          </cell>
          <cell r="B275" t="str">
            <v>SACHERO</v>
          </cell>
          <cell r="C275" t="str">
            <v>VIRGINIA NORA</v>
          </cell>
        </row>
        <row r="276">
          <cell r="A276">
            <v>15118</v>
          </cell>
          <cell r="B276" t="str">
            <v>PUGLIESE</v>
          </cell>
          <cell r="C276" t="str">
            <v>LUCELA DELMA</v>
          </cell>
        </row>
        <row r="277">
          <cell r="A277">
            <v>15125</v>
          </cell>
          <cell r="B277" t="str">
            <v>ANZOVINI</v>
          </cell>
          <cell r="C277" t="str">
            <v>NORA ALICIA</v>
          </cell>
        </row>
        <row r="278">
          <cell r="A278">
            <v>15133</v>
          </cell>
          <cell r="B278" t="str">
            <v>GONZALEZ</v>
          </cell>
          <cell r="C278" t="str">
            <v>GUSTAVO</v>
          </cell>
        </row>
        <row r="279">
          <cell r="A279">
            <v>15137</v>
          </cell>
          <cell r="B279" t="str">
            <v>CASADO</v>
          </cell>
          <cell r="C279" t="str">
            <v>EDUARDO</v>
          </cell>
        </row>
        <row r="280">
          <cell r="A280">
            <v>15148</v>
          </cell>
          <cell r="B280" t="str">
            <v>MAZZEO</v>
          </cell>
          <cell r="C280" t="str">
            <v>MARCELA MARIANA</v>
          </cell>
        </row>
        <row r="281">
          <cell r="A281">
            <v>15149</v>
          </cell>
          <cell r="B281" t="str">
            <v>MATA</v>
          </cell>
          <cell r="C281" t="str">
            <v>MARCELA ANDREA</v>
          </cell>
        </row>
        <row r="282">
          <cell r="A282">
            <v>15150</v>
          </cell>
          <cell r="B282" t="str">
            <v>UDRY</v>
          </cell>
          <cell r="C282" t="str">
            <v>SILVIA GRACIELA</v>
          </cell>
        </row>
        <row r="283">
          <cell r="A283">
            <v>15151</v>
          </cell>
          <cell r="B283" t="str">
            <v>BLANCO</v>
          </cell>
          <cell r="C283" t="str">
            <v>RICARDO ARIEL</v>
          </cell>
        </row>
        <row r="284">
          <cell r="A284">
            <v>15161</v>
          </cell>
          <cell r="B284" t="str">
            <v>VENTURA</v>
          </cell>
          <cell r="C284" t="str">
            <v>CLAUDIO FABIAN</v>
          </cell>
        </row>
        <row r="285">
          <cell r="A285">
            <v>15165</v>
          </cell>
          <cell r="B285" t="str">
            <v>GASPAROTTO</v>
          </cell>
          <cell r="C285" t="str">
            <v>MARIELA</v>
          </cell>
        </row>
        <row r="286">
          <cell r="A286">
            <v>15173</v>
          </cell>
          <cell r="B286" t="str">
            <v>ARPIRES</v>
          </cell>
          <cell r="C286" t="str">
            <v>CESAR</v>
          </cell>
        </row>
        <row r="287">
          <cell r="A287">
            <v>15179</v>
          </cell>
          <cell r="B287" t="str">
            <v>NADAL</v>
          </cell>
          <cell r="C287" t="str">
            <v>MARIA</v>
          </cell>
        </row>
        <row r="288">
          <cell r="A288">
            <v>15193</v>
          </cell>
          <cell r="B288" t="str">
            <v>DESLARMES</v>
          </cell>
          <cell r="C288" t="str">
            <v>JOSE ESTEBAN</v>
          </cell>
        </row>
        <row r="289">
          <cell r="A289">
            <v>15199</v>
          </cell>
          <cell r="B289" t="str">
            <v>GONZALEZ DE QUEVEDO</v>
          </cell>
          <cell r="C289" t="str">
            <v>RAFAEL</v>
          </cell>
        </row>
        <row r="290">
          <cell r="A290">
            <v>15221</v>
          </cell>
          <cell r="B290" t="str">
            <v>D'ANNUNZIO</v>
          </cell>
          <cell r="C290" t="str">
            <v>FABIO E.</v>
          </cell>
        </row>
        <row r="291">
          <cell r="A291">
            <v>15227</v>
          </cell>
          <cell r="B291" t="str">
            <v>GIUMELLI</v>
          </cell>
          <cell r="C291" t="str">
            <v>ANDREA CAROLINA</v>
          </cell>
        </row>
        <row r="292">
          <cell r="A292">
            <v>15252</v>
          </cell>
          <cell r="B292" t="str">
            <v>AYARZA</v>
          </cell>
          <cell r="C292" t="str">
            <v>ELSA</v>
          </cell>
        </row>
        <row r="293">
          <cell r="A293">
            <v>15254</v>
          </cell>
          <cell r="B293" t="str">
            <v>SAVELLI</v>
          </cell>
          <cell r="C293" t="str">
            <v>MARTA NOEMI</v>
          </cell>
        </row>
        <row r="294">
          <cell r="A294">
            <v>15277</v>
          </cell>
          <cell r="B294" t="str">
            <v>RODRIGUEZ</v>
          </cell>
          <cell r="C294" t="str">
            <v>ALICIA MABEL</v>
          </cell>
        </row>
        <row r="295">
          <cell r="A295">
            <v>15278</v>
          </cell>
          <cell r="B295" t="str">
            <v>ISERNIA</v>
          </cell>
          <cell r="C295" t="str">
            <v>GRACIELA</v>
          </cell>
        </row>
        <row r="296">
          <cell r="A296">
            <v>15279</v>
          </cell>
          <cell r="B296" t="str">
            <v>DE LISIO</v>
          </cell>
          <cell r="C296" t="str">
            <v>MARIA CRISTINA</v>
          </cell>
        </row>
        <row r="297">
          <cell r="A297">
            <v>15283</v>
          </cell>
          <cell r="B297" t="str">
            <v>PAZOS</v>
          </cell>
          <cell r="C297" t="str">
            <v>ROMINA VANESA</v>
          </cell>
        </row>
        <row r="298">
          <cell r="A298">
            <v>15292</v>
          </cell>
          <cell r="B298" t="str">
            <v>LONGHI</v>
          </cell>
          <cell r="C298" t="str">
            <v>SILVIA</v>
          </cell>
        </row>
        <row r="299">
          <cell r="A299">
            <v>15293</v>
          </cell>
          <cell r="B299" t="str">
            <v>GRICAR</v>
          </cell>
          <cell r="C299" t="str">
            <v>MAGDALENA</v>
          </cell>
        </row>
        <row r="300">
          <cell r="A300">
            <v>15295</v>
          </cell>
          <cell r="B300" t="str">
            <v>FERNANDEZ</v>
          </cell>
          <cell r="C300" t="str">
            <v>MARIA ESTER</v>
          </cell>
        </row>
        <row r="301">
          <cell r="A301">
            <v>15310</v>
          </cell>
          <cell r="B301" t="str">
            <v>MULLER</v>
          </cell>
          <cell r="C301" t="str">
            <v>MIGUEL ANGEL</v>
          </cell>
        </row>
        <row r="302">
          <cell r="A302">
            <v>15313</v>
          </cell>
          <cell r="B302" t="str">
            <v>IPES</v>
          </cell>
          <cell r="C302" t="str">
            <v>MIGUEL ADRIAN</v>
          </cell>
        </row>
        <row r="303">
          <cell r="A303">
            <v>15377</v>
          </cell>
          <cell r="B303" t="str">
            <v>CERDEIRA</v>
          </cell>
          <cell r="C303" t="str">
            <v>CARLOS</v>
          </cell>
        </row>
        <row r="304">
          <cell r="A304">
            <v>15386</v>
          </cell>
          <cell r="B304" t="str">
            <v>CLEMENCON</v>
          </cell>
          <cell r="C304" t="str">
            <v>SILVIA GRACIELA</v>
          </cell>
        </row>
        <row r="305">
          <cell r="A305">
            <v>15404</v>
          </cell>
          <cell r="B305" t="str">
            <v>CAO</v>
          </cell>
          <cell r="C305" t="str">
            <v>ESTER ISABEL</v>
          </cell>
        </row>
        <row r="306">
          <cell r="A306">
            <v>15406</v>
          </cell>
          <cell r="B306" t="str">
            <v>GONZALEZ</v>
          </cell>
          <cell r="C306" t="str">
            <v>GABRIELA B,</v>
          </cell>
        </row>
        <row r="307">
          <cell r="A307">
            <v>15418</v>
          </cell>
          <cell r="B307" t="str">
            <v>WOJTOWICZ</v>
          </cell>
          <cell r="C307" t="str">
            <v>GABRIELA NORA</v>
          </cell>
        </row>
        <row r="308">
          <cell r="A308">
            <v>15421</v>
          </cell>
          <cell r="B308" t="str">
            <v>PIANTA</v>
          </cell>
          <cell r="C308" t="str">
            <v>BEATRIZ ROSA</v>
          </cell>
        </row>
        <row r="309">
          <cell r="A309">
            <v>15422</v>
          </cell>
          <cell r="B309" t="str">
            <v>NIEVA</v>
          </cell>
          <cell r="C309" t="str">
            <v>NILDA PAZ</v>
          </cell>
        </row>
        <row r="310">
          <cell r="A310">
            <v>15424</v>
          </cell>
          <cell r="B310" t="str">
            <v>MAGARIÑOS</v>
          </cell>
          <cell r="C310" t="str">
            <v>BEATRIZ ELSA</v>
          </cell>
        </row>
        <row r="311">
          <cell r="A311">
            <v>15426</v>
          </cell>
          <cell r="B311" t="str">
            <v>FOLINO</v>
          </cell>
          <cell r="C311" t="str">
            <v>JUAN CARLOS</v>
          </cell>
        </row>
        <row r="312">
          <cell r="A312">
            <v>15439</v>
          </cell>
          <cell r="B312" t="str">
            <v>FASANO</v>
          </cell>
          <cell r="C312" t="str">
            <v>MARIA MARTA</v>
          </cell>
        </row>
        <row r="313">
          <cell r="A313">
            <v>15463</v>
          </cell>
          <cell r="B313" t="str">
            <v>DIMITRI</v>
          </cell>
          <cell r="C313" t="str">
            <v>MARIA ROSA</v>
          </cell>
        </row>
        <row r="314">
          <cell r="A314">
            <v>15473</v>
          </cell>
          <cell r="B314" t="str">
            <v>PAONE</v>
          </cell>
          <cell r="C314" t="str">
            <v>MAURICIO BRUNO</v>
          </cell>
        </row>
        <row r="315">
          <cell r="A315">
            <v>15484</v>
          </cell>
          <cell r="B315" t="str">
            <v>HORRISBERGER</v>
          </cell>
          <cell r="C315" t="str">
            <v>ZULEMA INES</v>
          </cell>
        </row>
        <row r="316">
          <cell r="A316">
            <v>15511</v>
          </cell>
          <cell r="B316" t="str">
            <v>CARBALLO</v>
          </cell>
          <cell r="C316" t="str">
            <v>VILMA</v>
          </cell>
        </row>
        <row r="317">
          <cell r="A317">
            <v>15527</v>
          </cell>
          <cell r="B317" t="str">
            <v>PEREZ</v>
          </cell>
          <cell r="C317" t="str">
            <v>FABIANA CLAUDIA</v>
          </cell>
        </row>
        <row r="318">
          <cell r="A318">
            <v>15534</v>
          </cell>
          <cell r="B318" t="str">
            <v>BRILLARELLI</v>
          </cell>
          <cell r="C318" t="str">
            <v>MARIA CECILIA</v>
          </cell>
        </row>
        <row r="319">
          <cell r="A319">
            <v>15539</v>
          </cell>
          <cell r="B319" t="str">
            <v>CALISTRO</v>
          </cell>
          <cell r="C319" t="str">
            <v>CLAUDIA MARCELA</v>
          </cell>
        </row>
        <row r="320">
          <cell r="A320">
            <v>15543</v>
          </cell>
          <cell r="B320" t="str">
            <v>HERRERA</v>
          </cell>
          <cell r="C320" t="str">
            <v>YOLANDA BEATRIZ</v>
          </cell>
        </row>
        <row r="321">
          <cell r="A321">
            <v>15544</v>
          </cell>
          <cell r="B321" t="str">
            <v>STEINDL WENTZEL</v>
          </cell>
          <cell r="C321" t="str">
            <v>CRISTINA ISABEL</v>
          </cell>
        </row>
        <row r="322">
          <cell r="A322">
            <v>15546</v>
          </cell>
          <cell r="B322" t="str">
            <v>SIMEONE</v>
          </cell>
          <cell r="C322" t="str">
            <v>MARIA ELENA</v>
          </cell>
        </row>
        <row r="323">
          <cell r="A323">
            <v>15548</v>
          </cell>
          <cell r="B323" t="str">
            <v>ORTEGA MANOCCHIO</v>
          </cell>
          <cell r="C323" t="str">
            <v>CECILIA ROSA</v>
          </cell>
        </row>
        <row r="324">
          <cell r="A324">
            <v>15549</v>
          </cell>
          <cell r="B324" t="str">
            <v>COTO</v>
          </cell>
          <cell r="C324" t="str">
            <v>PATRICIA MONICA</v>
          </cell>
        </row>
        <row r="325">
          <cell r="A325">
            <v>15552</v>
          </cell>
          <cell r="B325" t="str">
            <v>PALAVECINO</v>
          </cell>
          <cell r="C325" t="str">
            <v>GLORIA IRIS</v>
          </cell>
        </row>
        <row r="326">
          <cell r="A326">
            <v>15555</v>
          </cell>
          <cell r="B326" t="str">
            <v>ALEXANDER</v>
          </cell>
          <cell r="C326" t="str">
            <v>SUSANA JULIA</v>
          </cell>
        </row>
        <row r="327">
          <cell r="A327">
            <v>15574</v>
          </cell>
          <cell r="B327" t="str">
            <v>RAIMONDO ASSANDRI</v>
          </cell>
          <cell r="C327" t="str">
            <v>VILMA DOMINGA</v>
          </cell>
        </row>
        <row r="328">
          <cell r="A328">
            <v>15589</v>
          </cell>
          <cell r="B328" t="str">
            <v>DYRZKA</v>
          </cell>
          <cell r="C328" t="str">
            <v>JUAN CARLOS PABLO</v>
          </cell>
        </row>
        <row r="329">
          <cell r="A329">
            <v>15622</v>
          </cell>
          <cell r="B329" t="str">
            <v>HANCIYANOGLU</v>
          </cell>
          <cell r="C329" t="str">
            <v>ADRIANA</v>
          </cell>
        </row>
        <row r="330">
          <cell r="A330">
            <v>15641</v>
          </cell>
          <cell r="B330" t="str">
            <v>FERNANDEZ</v>
          </cell>
          <cell r="C330" t="str">
            <v>MARIELA VANESA</v>
          </cell>
        </row>
        <row r="331">
          <cell r="A331">
            <v>15671</v>
          </cell>
          <cell r="B331" t="str">
            <v>ESPINOSA</v>
          </cell>
          <cell r="C331" t="str">
            <v>VERONICA BEATRIZ</v>
          </cell>
        </row>
        <row r="332">
          <cell r="A332">
            <v>15672</v>
          </cell>
          <cell r="B332" t="str">
            <v>MEDINA</v>
          </cell>
          <cell r="C332" t="str">
            <v>LILIANA MARGARITA</v>
          </cell>
        </row>
        <row r="333">
          <cell r="A333">
            <v>15673</v>
          </cell>
          <cell r="B333" t="str">
            <v>CORTEZ</v>
          </cell>
          <cell r="C333" t="str">
            <v>PATRICIA</v>
          </cell>
        </row>
        <row r="334">
          <cell r="A334">
            <v>15675</v>
          </cell>
          <cell r="B334" t="str">
            <v>RABITA</v>
          </cell>
          <cell r="C334" t="str">
            <v>ADRIANA MABEL</v>
          </cell>
        </row>
        <row r="335">
          <cell r="A335">
            <v>15718</v>
          </cell>
          <cell r="B335" t="str">
            <v>FESTANTE</v>
          </cell>
          <cell r="C335" t="str">
            <v>MARIANA ALEJANDRA</v>
          </cell>
        </row>
        <row r="336">
          <cell r="A336">
            <v>15723</v>
          </cell>
          <cell r="B336" t="str">
            <v>DENARO</v>
          </cell>
          <cell r="C336" t="str">
            <v>IRENE BEATRIZ</v>
          </cell>
        </row>
        <row r="337">
          <cell r="A337">
            <v>15726</v>
          </cell>
          <cell r="B337" t="str">
            <v>CERON</v>
          </cell>
          <cell r="C337" t="str">
            <v>ULISES</v>
          </cell>
        </row>
        <row r="338">
          <cell r="A338">
            <v>15727</v>
          </cell>
          <cell r="B338" t="str">
            <v>RODRIGUEZ</v>
          </cell>
          <cell r="C338" t="str">
            <v>MONICA EDITH</v>
          </cell>
        </row>
        <row r="339">
          <cell r="A339">
            <v>15742</v>
          </cell>
          <cell r="B339" t="str">
            <v>MARENGO</v>
          </cell>
          <cell r="C339" t="str">
            <v>ESTELA MARIS</v>
          </cell>
        </row>
        <row r="340">
          <cell r="A340">
            <v>15744</v>
          </cell>
          <cell r="B340" t="str">
            <v>ROJAS</v>
          </cell>
          <cell r="C340" t="str">
            <v>DEBORA ANALIA BEATRI</v>
          </cell>
        </row>
        <row r="341">
          <cell r="A341">
            <v>15759</v>
          </cell>
          <cell r="B341" t="str">
            <v>BUKELATOS</v>
          </cell>
          <cell r="C341" t="str">
            <v>ANGELICA</v>
          </cell>
        </row>
        <row r="342">
          <cell r="A342">
            <v>15780</v>
          </cell>
          <cell r="B342" t="str">
            <v>TANCOVICH</v>
          </cell>
          <cell r="C342" t="str">
            <v>LAURA</v>
          </cell>
        </row>
        <row r="343">
          <cell r="A343">
            <v>15793</v>
          </cell>
          <cell r="B343" t="str">
            <v>ROMAN</v>
          </cell>
          <cell r="C343" t="str">
            <v>JUANA ESTHER</v>
          </cell>
        </row>
        <row r="344">
          <cell r="A344">
            <v>15798</v>
          </cell>
          <cell r="B344" t="str">
            <v>TAVELLA</v>
          </cell>
          <cell r="C344" t="str">
            <v>ESTELA R.</v>
          </cell>
        </row>
        <row r="345">
          <cell r="A345">
            <v>15799</v>
          </cell>
          <cell r="B345" t="str">
            <v>SAVELLI</v>
          </cell>
          <cell r="C345" t="str">
            <v>AIDA MONICA</v>
          </cell>
        </row>
        <row r="346">
          <cell r="A346">
            <v>15875</v>
          </cell>
          <cell r="B346" t="str">
            <v>ARABI</v>
          </cell>
          <cell r="C346" t="str">
            <v>MARIA ALEJANDRA</v>
          </cell>
        </row>
        <row r="347">
          <cell r="A347">
            <v>15877</v>
          </cell>
          <cell r="B347" t="str">
            <v>PESSOLANO</v>
          </cell>
          <cell r="C347" t="str">
            <v>HERMINIA ANA</v>
          </cell>
        </row>
        <row r="348">
          <cell r="A348">
            <v>15878</v>
          </cell>
          <cell r="B348" t="str">
            <v>DEL MESTRE</v>
          </cell>
          <cell r="C348" t="str">
            <v>RAUL JUAN MANUEL</v>
          </cell>
        </row>
        <row r="349">
          <cell r="A349">
            <v>15879</v>
          </cell>
          <cell r="B349" t="str">
            <v>SORHANET</v>
          </cell>
          <cell r="C349" t="str">
            <v>JORGE HERVE</v>
          </cell>
        </row>
        <row r="350">
          <cell r="A350">
            <v>15884</v>
          </cell>
          <cell r="B350" t="str">
            <v>AMOR</v>
          </cell>
          <cell r="C350" t="str">
            <v>ANA MARIA</v>
          </cell>
        </row>
        <row r="351">
          <cell r="A351">
            <v>15885</v>
          </cell>
          <cell r="B351" t="str">
            <v>PAGANI</v>
          </cell>
          <cell r="C351" t="str">
            <v>ANA MARIA</v>
          </cell>
        </row>
        <row r="352">
          <cell r="A352">
            <v>15920</v>
          </cell>
          <cell r="B352" t="str">
            <v>LAURO</v>
          </cell>
          <cell r="C352" t="str">
            <v>MARIA ALEJANDRA</v>
          </cell>
        </row>
        <row r="353">
          <cell r="A353">
            <v>15935</v>
          </cell>
          <cell r="B353" t="str">
            <v>BEMAMAN</v>
          </cell>
          <cell r="C353" t="str">
            <v>MARIANA PERLA</v>
          </cell>
        </row>
        <row r="354">
          <cell r="A354">
            <v>15942</v>
          </cell>
          <cell r="B354" t="str">
            <v>PETRUCCI</v>
          </cell>
          <cell r="C354" t="str">
            <v>MARIO</v>
          </cell>
        </row>
        <row r="355">
          <cell r="A355">
            <v>15996</v>
          </cell>
          <cell r="B355" t="str">
            <v>LEIVA</v>
          </cell>
          <cell r="C355" t="str">
            <v>NORMA</v>
          </cell>
        </row>
        <row r="356">
          <cell r="A356">
            <v>16000</v>
          </cell>
          <cell r="B356" t="str">
            <v>AXAT</v>
          </cell>
          <cell r="C356" t="str">
            <v>MARIA ADELAIDA</v>
          </cell>
        </row>
        <row r="357">
          <cell r="A357">
            <v>16010</v>
          </cell>
          <cell r="B357" t="str">
            <v>MANCINI</v>
          </cell>
          <cell r="C357" t="str">
            <v>VERONICA INES</v>
          </cell>
        </row>
        <row r="358">
          <cell r="A358">
            <v>16033</v>
          </cell>
          <cell r="B358" t="str">
            <v>FOLINO</v>
          </cell>
          <cell r="C358" t="str">
            <v>ANIBAL</v>
          </cell>
        </row>
        <row r="359">
          <cell r="A359">
            <v>16037</v>
          </cell>
          <cell r="B359" t="str">
            <v>SANDOVAL</v>
          </cell>
          <cell r="C359" t="str">
            <v>CLARA GUILLERMINA</v>
          </cell>
        </row>
        <row r="360">
          <cell r="A360">
            <v>16044</v>
          </cell>
          <cell r="B360" t="str">
            <v>TESTORELLI</v>
          </cell>
          <cell r="C360" t="str">
            <v>MARIANA ANDREA</v>
          </cell>
        </row>
        <row r="361">
          <cell r="A361">
            <v>16082</v>
          </cell>
          <cell r="B361" t="str">
            <v>DA POZZO</v>
          </cell>
          <cell r="C361" t="str">
            <v>ISOLINA LUISA</v>
          </cell>
        </row>
        <row r="362">
          <cell r="A362">
            <v>16087</v>
          </cell>
          <cell r="B362" t="str">
            <v>FERNANDEZ</v>
          </cell>
          <cell r="C362" t="str">
            <v>MERCEDES</v>
          </cell>
        </row>
        <row r="363">
          <cell r="A363">
            <v>16102</v>
          </cell>
          <cell r="B363" t="str">
            <v>BIAGINI</v>
          </cell>
          <cell r="C363" t="str">
            <v>GABRIELA FRANCA</v>
          </cell>
        </row>
        <row r="364">
          <cell r="A364">
            <v>16136</v>
          </cell>
          <cell r="B364" t="str">
            <v>PAGLILLA</v>
          </cell>
          <cell r="C364" t="str">
            <v>CARLOS LUIS EMILIO</v>
          </cell>
        </row>
        <row r="365">
          <cell r="A365">
            <v>16137</v>
          </cell>
          <cell r="B365" t="str">
            <v>MASTELLI</v>
          </cell>
          <cell r="C365" t="str">
            <v>MARTA CECILIA</v>
          </cell>
        </row>
        <row r="366">
          <cell r="A366">
            <v>16139</v>
          </cell>
          <cell r="B366" t="str">
            <v>CASTIARENA</v>
          </cell>
          <cell r="C366" t="str">
            <v>CLAUDIA ISABEL</v>
          </cell>
        </row>
        <row r="367">
          <cell r="A367">
            <v>16144</v>
          </cell>
          <cell r="B367" t="str">
            <v>GIURIATO</v>
          </cell>
          <cell r="C367" t="str">
            <v>ANDREA FABIANA</v>
          </cell>
        </row>
        <row r="368">
          <cell r="A368">
            <v>16145</v>
          </cell>
          <cell r="B368" t="str">
            <v>SALVINI</v>
          </cell>
          <cell r="C368" t="str">
            <v>FABIANA ALEJANDRA</v>
          </cell>
        </row>
        <row r="369">
          <cell r="A369">
            <v>16146</v>
          </cell>
          <cell r="B369" t="str">
            <v>FUENTES</v>
          </cell>
          <cell r="C369" t="str">
            <v>BEATRIZ</v>
          </cell>
        </row>
        <row r="370">
          <cell r="A370">
            <v>16157</v>
          </cell>
          <cell r="B370" t="str">
            <v>SANGIORGIO</v>
          </cell>
          <cell r="C370" t="str">
            <v>MARIA TERESA</v>
          </cell>
        </row>
        <row r="371">
          <cell r="A371">
            <v>16158</v>
          </cell>
          <cell r="B371" t="str">
            <v>TABACCHI</v>
          </cell>
          <cell r="C371" t="str">
            <v>MARIA ROSA</v>
          </cell>
        </row>
        <row r="372">
          <cell r="A372">
            <v>16160</v>
          </cell>
          <cell r="B372" t="str">
            <v>CAROSELLA</v>
          </cell>
          <cell r="C372" t="str">
            <v>GABRIELA</v>
          </cell>
        </row>
        <row r="373">
          <cell r="A373">
            <v>16162</v>
          </cell>
          <cell r="B373" t="str">
            <v>BERMUDEZ</v>
          </cell>
          <cell r="C373" t="str">
            <v>SILVIA MARIEL</v>
          </cell>
        </row>
        <row r="374">
          <cell r="A374">
            <v>16169</v>
          </cell>
          <cell r="B374" t="str">
            <v>COSTA</v>
          </cell>
          <cell r="C374" t="str">
            <v>ANDREA CLAUDIA</v>
          </cell>
        </row>
        <row r="375">
          <cell r="A375">
            <v>16170</v>
          </cell>
          <cell r="B375" t="str">
            <v>CASTRO</v>
          </cell>
          <cell r="C375" t="str">
            <v>MARIA AIDA</v>
          </cell>
        </row>
        <row r="376">
          <cell r="A376">
            <v>16173</v>
          </cell>
          <cell r="B376" t="str">
            <v>PINEYRO</v>
          </cell>
          <cell r="C376" t="str">
            <v>MARIANO VICTOR</v>
          </cell>
        </row>
        <row r="377">
          <cell r="A377">
            <v>16175</v>
          </cell>
          <cell r="B377" t="str">
            <v>NOVELLI</v>
          </cell>
          <cell r="C377" t="str">
            <v>ROXANA VALERIA</v>
          </cell>
        </row>
        <row r="378">
          <cell r="A378">
            <v>16177</v>
          </cell>
          <cell r="B378" t="str">
            <v>MEIJIDE</v>
          </cell>
          <cell r="C378" t="str">
            <v>MARIA DE LUJAN</v>
          </cell>
        </row>
        <row r="379">
          <cell r="A379">
            <v>16184</v>
          </cell>
          <cell r="B379" t="str">
            <v>RUBISTEIN</v>
          </cell>
          <cell r="C379" t="str">
            <v>MARINA PAOLA</v>
          </cell>
        </row>
        <row r="380">
          <cell r="A380">
            <v>16190</v>
          </cell>
          <cell r="B380" t="str">
            <v>SARACCO</v>
          </cell>
          <cell r="C380" t="str">
            <v>SANDRA PATRICIA</v>
          </cell>
        </row>
        <row r="381">
          <cell r="A381">
            <v>16192</v>
          </cell>
          <cell r="B381" t="str">
            <v>FERNANDEZ</v>
          </cell>
          <cell r="C381" t="str">
            <v>RUBEN</v>
          </cell>
        </row>
        <row r="382">
          <cell r="A382">
            <v>16202</v>
          </cell>
          <cell r="B382" t="str">
            <v>MANTECON</v>
          </cell>
          <cell r="C382" t="str">
            <v>MAGALI DIANA</v>
          </cell>
        </row>
        <row r="383">
          <cell r="A383">
            <v>16222</v>
          </cell>
          <cell r="B383" t="str">
            <v>GARCIA</v>
          </cell>
          <cell r="C383" t="str">
            <v>BEATRIZ IRENE</v>
          </cell>
        </row>
        <row r="384">
          <cell r="A384">
            <v>16223</v>
          </cell>
          <cell r="B384" t="str">
            <v>FERREYRA</v>
          </cell>
          <cell r="C384" t="str">
            <v>LAURA LETICIA</v>
          </cell>
        </row>
        <row r="385">
          <cell r="A385">
            <v>16226</v>
          </cell>
          <cell r="B385" t="str">
            <v>MOSCATELLI</v>
          </cell>
          <cell r="C385" t="str">
            <v>CARLOS MARCELO</v>
          </cell>
        </row>
        <row r="386">
          <cell r="A386">
            <v>16227</v>
          </cell>
          <cell r="B386" t="str">
            <v>MONTEVERDE</v>
          </cell>
          <cell r="C386" t="str">
            <v>MARTIN LEONARDO</v>
          </cell>
        </row>
        <row r="387">
          <cell r="A387">
            <v>16230</v>
          </cell>
          <cell r="B387" t="str">
            <v>VACCAREZZA</v>
          </cell>
          <cell r="C387" t="str">
            <v>LUISA ANGELA</v>
          </cell>
        </row>
        <row r="388">
          <cell r="A388">
            <v>16266</v>
          </cell>
          <cell r="B388" t="str">
            <v>LATORRE</v>
          </cell>
          <cell r="C388" t="str">
            <v>ANIBAL RAMON</v>
          </cell>
        </row>
        <row r="389">
          <cell r="A389">
            <v>16282</v>
          </cell>
          <cell r="B389" t="str">
            <v>SANCHEZ</v>
          </cell>
          <cell r="C389" t="str">
            <v>RAMON VICENTE</v>
          </cell>
        </row>
        <row r="390">
          <cell r="A390">
            <v>16306</v>
          </cell>
          <cell r="B390" t="str">
            <v>GOIZVETA</v>
          </cell>
          <cell r="C390" t="str">
            <v>MARIA DOLORES</v>
          </cell>
        </row>
        <row r="391">
          <cell r="A391">
            <v>16329</v>
          </cell>
          <cell r="B391" t="str">
            <v>LOPEZ</v>
          </cell>
          <cell r="C391" t="str">
            <v>CLAUDIO HUMBERTO</v>
          </cell>
        </row>
        <row r="392">
          <cell r="A392">
            <v>16353</v>
          </cell>
          <cell r="B392" t="str">
            <v>PANNO</v>
          </cell>
          <cell r="C392" t="str">
            <v>OSCAR ROBERTO</v>
          </cell>
        </row>
        <row r="393">
          <cell r="A393">
            <v>16383</v>
          </cell>
          <cell r="B393" t="str">
            <v>VILLALBA</v>
          </cell>
          <cell r="C393" t="str">
            <v>SILVIA MARIEL</v>
          </cell>
        </row>
        <row r="394">
          <cell r="A394">
            <v>16433</v>
          </cell>
          <cell r="B394" t="str">
            <v>LOZAR</v>
          </cell>
          <cell r="C394" t="str">
            <v>LUZ MARINA</v>
          </cell>
        </row>
        <row r="395">
          <cell r="A395">
            <v>16440</v>
          </cell>
          <cell r="B395" t="str">
            <v>DI MARTINO</v>
          </cell>
          <cell r="C395" t="str">
            <v>GUSTAVO NICOLAS</v>
          </cell>
        </row>
        <row r="396">
          <cell r="A396">
            <v>16441</v>
          </cell>
          <cell r="B396" t="str">
            <v>ROMITO</v>
          </cell>
          <cell r="C396" t="str">
            <v>PAOLA VANESA</v>
          </cell>
        </row>
        <row r="397">
          <cell r="A397">
            <v>16444</v>
          </cell>
          <cell r="B397" t="str">
            <v>MALICH</v>
          </cell>
          <cell r="C397" t="str">
            <v>GRACIELA NORMA</v>
          </cell>
        </row>
        <row r="398">
          <cell r="A398">
            <v>16472</v>
          </cell>
          <cell r="B398" t="str">
            <v>VALERGA</v>
          </cell>
          <cell r="C398" t="str">
            <v>DIEGO HERNAN</v>
          </cell>
        </row>
        <row r="399">
          <cell r="A399">
            <v>16474</v>
          </cell>
          <cell r="B399" t="str">
            <v>CASTRO</v>
          </cell>
          <cell r="C399" t="str">
            <v>VIVIANA B.</v>
          </cell>
        </row>
        <row r="400">
          <cell r="A400">
            <v>16476</v>
          </cell>
          <cell r="B400" t="str">
            <v>BORZINO</v>
          </cell>
          <cell r="C400" t="str">
            <v>ELENA ADRIANA</v>
          </cell>
        </row>
        <row r="401">
          <cell r="A401">
            <v>16480</v>
          </cell>
          <cell r="B401" t="str">
            <v>GAAL</v>
          </cell>
          <cell r="C401" t="str">
            <v>ALFREDO ADOLFO</v>
          </cell>
        </row>
        <row r="402">
          <cell r="A402">
            <v>16482</v>
          </cell>
          <cell r="B402" t="str">
            <v>LAGARES YANEZ</v>
          </cell>
          <cell r="C402" t="str">
            <v>ANA MARIA</v>
          </cell>
        </row>
        <row r="403">
          <cell r="A403">
            <v>16499</v>
          </cell>
          <cell r="B403" t="str">
            <v>CAPUTO</v>
          </cell>
          <cell r="C403" t="str">
            <v>MARIA ELISA</v>
          </cell>
        </row>
        <row r="404">
          <cell r="A404">
            <v>16503</v>
          </cell>
          <cell r="B404" t="str">
            <v>CHAYAN</v>
          </cell>
          <cell r="C404" t="str">
            <v>VIVIANA HAYDEE</v>
          </cell>
        </row>
        <row r="405">
          <cell r="A405">
            <v>16515</v>
          </cell>
          <cell r="B405" t="str">
            <v>LUNA</v>
          </cell>
          <cell r="C405" t="str">
            <v>LILA ESTELA</v>
          </cell>
        </row>
        <row r="406">
          <cell r="A406">
            <v>16517</v>
          </cell>
          <cell r="B406" t="str">
            <v>TALLO</v>
          </cell>
          <cell r="C406" t="str">
            <v>MIGUEL ANGEL</v>
          </cell>
        </row>
        <row r="407">
          <cell r="A407">
            <v>16524</v>
          </cell>
          <cell r="B407" t="str">
            <v>PATURLANNE</v>
          </cell>
          <cell r="C407" t="str">
            <v>LAURA MARCELA</v>
          </cell>
        </row>
        <row r="408">
          <cell r="A408">
            <v>16525</v>
          </cell>
          <cell r="B408" t="str">
            <v>CIMINO</v>
          </cell>
          <cell r="C408" t="str">
            <v>STELLA MARIS</v>
          </cell>
        </row>
        <row r="409">
          <cell r="A409">
            <v>16526</v>
          </cell>
          <cell r="B409" t="str">
            <v>CABRERA</v>
          </cell>
          <cell r="C409" t="str">
            <v>ZULEMA</v>
          </cell>
        </row>
        <row r="410">
          <cell r="A410">
            <v>16618</v>
          </cell>
          <cell r="B410" t="str">
            <v>MELLINO</v>
          </cell>
          <cell r="C410" t="str">
            <v>SILVIA BEATRIZ</v>
          </cell>
        </row>
        <row r="411">
          <cell r="A411">
            <v>16620</v>
          </cell>
          <cell r="B411" t="str">
            <v>PERAKES</v>
          </cell>
          <cell r="C411" t="str">
            <v>LILIAN</v>
          </cell>
        </row>
        <row r="412">
          <cell r="A412">
            <v>16627</v>
          </cell>
          <cell r="B412" t="str">
            <v>GRISPO</v>
          </cell>
          <cell r="C412" t="str">
            <v>NESTOR VICENTE</v>
          </cell>
        </row>
        <row r="413">
          <cell r="A413">
            <v>16669</v>
          </cell>
          <cell r="B413" t="str">
            <v>VANONI</v>
          </cell>
          <cell r="C413" t="str">
            <v>NATALIA</v>
          </cell>
        </row>
        <row r="414">
          <cell r="A414">
            <v>16670</v>
          </cell>
          <cell r="B414" t="str">
            <v>PEREZ CABALLIER</v>
          </cell>
          <cell r="C414" t="str">
            <v>ADRIANA CRISTINA</v>
          </cell>
        </row>
        <row r="415">
          <cell r="A415">
            <v>16679</v>
          </cell>
          <cell r="B415" t="str">
            <v>GUTHMANN</v>
          </cell>
          <cell r="C415" t="str">
            <v>MARA</v>
          </cell>
        </row>
        <row r="416">
          <cell r="A416">
            <v>16696</v>
          </cell>
          <cell r="B416" t="str">
            <v>GONZALEZ</v>
          </cell>
          <cell r="C416" t="str">
            <v>MARIA ALEJANDRA</v>
          </cell>
        </row>
        <row r="417">
          <cell r="A417">
            <v>16697</v>
          </cell>
          <cell r="B417" t="str">
            <v>DEL RIOS</v>
          </cell>
          <cell r="C417" t="str">
            <v>VERONICA LAURA</v>
          </cell>
        </row>
        <row r="418">
          <cell r="A418">
            <v>16699</v>
          </cell>
          <cell r="B418" t="str">
            <v>LANUS</v>
          </cell>
          <cell r="C418" t="str">
            <v>M,DE LAS MERCEDES</v>
          </cell>
        </row>
        <row r="419">
          <cell r="A419">
            <v>16700</v>
          </cell>
          <cell r="B419" t="str">
            <v>GAGLIARDI</v>
          </cell>
          <cell r="C419" t="str">
            <v>KARINA BEATRIZ</v>
          </cell>
        </row>
        <row r="420">
          <cell r="A420">
            <v>16704</v>
          </cell>
          <cell r="B420" t="str">
            <v>CASAL</v>
          </cell>
          <cell r="C420" t="str">
            <v>MARIA SOLEDAD</v>
          </cell>
        </row>
        <row r="421">
          <cell r="A421">
            <v>16708</v>
          </cell>
          <cell r="B421" t="str">
            <v>UNRREIN</v>
          </cell>
          <cell r="C421" t="str">
            <v>PATRICIA SUSANA</v>
          </cell>
        </row>
        <row r="422">
          <cell r="A422">
            <v>16716</v>
          </cell>
          <cell r="B422" t="str">
            <v>AQUILANTE</v>
          </cell>
          <cell r="C422" t="str">
            <v>MARIA SOL</v>
          </cell>
        </row>
        <row r="423">
          <cell r="A423">
            <v>16790</v>
          </cell>
          <cell r="B423" t="str">
            <v>BULANO</v>
          </cell>
          <cell r="C423" t="str">
            <v>MARIA LAURA</v>
          </cell>
        </row>
        <row r="424">
          <cell r="A424">
            <v>16810</v>
          </cell>
          <cell r="B424" t="str">
            <v>SAPAG</v>
          </cell>
          <cell r="C424" t="str">
            <v>SILVINA ANDREA</v>
          </cell>
        </row>
        <row r="425">
          <cell r="A425">
            <v>16811</v>
          </cell>
          <cell r="B425" t="str">
            <v>BIANCHI</v>
          </cell>
          <cell r="C425" t="str">
            <v>DANIELA MARTA</v>
          </cell>
        </row>
        <row r="426">
          <cell r="A426">
            <v>16822</v>
          </cell>
          <cell r="B426" t="str">
            <v>SIMONETTI</v>
          </cell>
          <cell r="C426" t="str">
            <v>HELENA CONCEPCION M.</v>
          </cell>
        </row>
        <row r="427">
          <cell r="A427">
            <v>16829</v>
          </cell>
          <cell r="B427" t="str">
            <v>SEDRAN</v>
          </cell>
          <cell r="C427" t="str">
            <v>GLADYS DORA</v>
          </cell>
        </row>
        <row r="428">
          <cell r="A428">
            <v>16830</v>
          </cell>
          <cell r="B428" t="str">
            <v>LOMBARDO</v>
          </cell>
          <cell r="C428" t="str">
            <v>ROMINA VERONICA</v>
          </cell>
        </row>
        <row r="429">
          <cell r="A429">
            <v>16835</v>
          </cell>
          <cell r="B429" t="str">
            <v>LOPEZ</v>
          </cell>
          <cell r="C429" t="str">
            <v>CARLOS ROBERTO</v>
          </cell>
        </row>
        <row r="430">
          <cell r="A430">
            <v>16841</v>
          </cell>
          <cell r="B430" t="str">
            <v>VENDITTI</v>
          </cell>
          <cell r="C430" t="str">
            <v>CLAUDIO ARIEL</v>
          </cell>
        </row>
        <row r="431">
          <cell r="A431">
            <v>16842</v>
          </cell>
          <cell r="B431" t="str">
            <v>CAPRARELLI</v>
          </cell>
          <cell r="C431" t="str">
            <v>JUAN MARTIN</v>
          </cell>
        </row>
        <row r="432">
          <cell r="A432">
            <v>16857</v>
          </cell>
          <cell r="B432" t="str">
            <v>CARTASSO</v>
          </cell>
          <cell r="C432" t="str">
            <v>PABLO ENRIQUE</v>
          </cell>
        </row>
        <row r="433">
          <cell r="A433">
            <v>16861</v>
          </cell>
          <cell r="B433" t="str">
            <v>RODRIGUEZ VILA</v>
          </cell>
          <cell r="C433" t="str">
            <v>ANDRES</v>
          </cell>
        </row>
        <row r="434">
          <cell r="A434">
            <v>16912</v>
          </cell>
          <cell r="B434" t="str">
            <v>SCARELLA</v>
          </cell>
          <cell r="C434" t="str">
            <v>ENRIQUE ALEJANDRO</v>
          </cell>
        </row>
        <row r="435">
          <cell r="A435">
            <v>16926</v>
          </cell>
          <cell r="B435" t="str">
            <v>SALVINI</v>
          </cell>
          <cell r="C435" t="str">
            <v>VIVIANA CECILIA</v>
          </cell>
        </row>
        <row r="436">
          <cell r="A436">
            <v>16928</v>
          </cell>
          <cell r="B436" t="str">
            <v>MORALES BAYO</v>
          </cell>
          <cell r="C436" t="str">
            <v>SERGIO RUBEN</v>
          </cell>
        </row>
        <row r="437">
          <cell r="A437">
            <v>16933</v>
          </cell>
          <cell r="B437" t="str">
            <v>ROSENSTEIN</v>
          </cell>
          <cell r="C437" t="str">
            <v>MONICA BEATRIZ</v>
          </cell>
        </row>
        <row r="438">
          <cell r="A438">
            <v>16940</v>
          </cell>
          <cell r="B438" t="str">
            <v>MUÑIZ</v>
          </cell>
          <cell r="C438" t="str">
            <v>NORA DEL CARMEN</v>
          </cell>
        </row>
        <row r="439">
          <cell r="A439">
            <v>16950</v>
          </cell>
          <cell r="B439" t="str">
            <v>COPPOLECCHIA</v>
          </cell>
          <cell r="C439" t="str">
            <v>PAULA</v>
          </cell>
        </row>
        <row r="440">
          <cell r="A440">
            <v>16960</v>
          </cell>
          <cell r="B440" t="str">
            <v>RODRIGUES</v>
          </cell>
          <cell r="C440" t="str">
            <v>CRISTINA</v>
          </cell>
        </row>
        <row r="441">
          <cell r="A441">
            <v>16961</v>
          </cell>
          <cell r="B441" t="str">
            <v>MOIRAGHI</v>
          </cell>
          <cell r="C441" t="str">
            <v>HORACIO RAUL</v>
          </cell>
        </row>
        <row r="442">
          <cell r="A442">
            <v>16965</v>
          </cell>
          <cell r="B442" t="str">
            <v>PUHLOVSKY</v>
          </cell>
          <cell r="C442" t="str">
            <v>MONICA BEATRIZ</v>
          </cell>
        </row>
        <row r="443">
          <cell r="A443">
            <v>16980</v>
          </cell>
          <cell r="B443" t="str">
            <v>ZAPATA</v>
          </cell>
          <cell r="C443" t="str">
            <v>VICTOR HORACIO</v>
          </cell>
        </row>
        <row r="444">
          <cell r="A444">
            <v>17001</v>
          </cell>
          <cell r="B444" t="str">
            <v>FORERO</v>
          </cell>
          <cell r="C444" t="str">
            <v>MARCELO JAVIER</v>
          </cell>
        </row>
        <row r="445">
          <cell r="A445">
            <v>17011</v>
          </cell>
          <cell r="B445" t="str">
            <v>FRATTINI</v>
          </cell>
          <cell r="C445" t="str">
            <v>OLGA SUSANA</v>
          </cell>
        </row>
        <row r="446">
          <cell r="A446">
            <v>17016</v>
          </cell>
          <cell r="B446" t="str">
            <v>CORSINI</v>
          </cell>
          <cell r="C446" t="str">
            <v>SANDRA VIVIANA</v>
          </cell>
        </row>
        <row r="447">
          <cell r="A447">
            <v>17017</v>
          </cell>
          <cell r="B447" t="str">
            <v>HENKE</v>
          </cell>
          <cell r="C447" t="str">
            <v>SILVIA BEATRIZ</v>
          </cell>
        </row>
        <row r="448">
          <cell r="A448">
            <v>17018</v>
          </cell>
          <cell r="B448" t="str">
            <v>FRITZ</v>
          </cell>
          <cell r="C448" t="str">
            <v>MARIA LUISA</v>
          </cell>
        </row>
        <row r="449">
          <cell r="A449">
            <v>17032</v>
          </cell>
          <cell r="B449" t="str">
            <v>CAVALLINI</v>
          </cell>
          <cell r="C449" t="str">
            <v>FLAVIA CAROLINA</v>
          </cell>
        </row>
        <row r="450">
          <cell r="A450">
            <v>17042</v>
          </cell>
          <cell r="B450" t="str">
            <v>ALLARIA</v>
          </cell>
          <cell r="C450" t="str">
            <v>LAURA GRACIELA</v>
          </cell>
        </row>
        <row r="451">
          <cell r="A451">
            <v>17044</v>
          </cell>
          <cell r="B451" t="str">
            <v>DOVAL</v>
          </cell>
          <cell r="C451" t="str">
            <v>OSCAR ALBERTO</v>
          </cell>
        </row>
        <row r="452">
          <cell r="A452">
            <v>17066</v>
          </cell>
          <cell r="B452" t="str">
            <v>COSTA</v>
          </cell>
          <cell r="C452" t="str">
            <v>BEATRIZ</v>
          </cell>
        </row>
        <row r="453">
          <cell r="A453">
            <v>17093</v>
          </cell>
          <cell r="B453" t="str">
            <v>PELLEGRINI PELLEGRIN</v>
          </cell>
          <cell r="C453" t="str">
            <v>DORA TATIANA</v>
          </cell>
        </row>
        <row r="454">
          <cell r="A454">
            <v>17109</v>
          </cell>
          <cell r="B454" t="str">
            <v>ROSATO</v>
          </cell>
          <cell r="C454" t="str">
            <v>IRENE ROSA</v>
          </cell>
        </row>
        <row r="455">
          <cell r="A455">
            <v>17175</v>
          </cell>
          <cell r="B455" t="str">
            <v>LEON</v>
          </cell>
          <cell r="C455" t="str">
            <v>MARINA ISABEL</v>
          </cell>
        </row>
        <row r="456">
          <cell r="A456">
            <v>17176</v>
          </cell>
          <cell r="B456" t="str">
            <v>ANTIVERO</v>
          </cell>
          <cell r="C456" t="str">
            <v>GABRIELA ESTHER</v>
          </cell>
        </row>
        <row r="457">
          <cell r="A457">
            <v>17177</v>
          </cell>
          <cell r="B457" t="str">
            <v>CONFALONIERI</v>
          </cell>
          <cell r="C457" t="str">
            <v>ALEJANDRA YAMILA</v>
          </cell>
        </row>
        <row r="458">
          <cell r="A458">
            <v>17178</v>
          </cell>
          <cell r="B458" t="str">
            <v>ALAGASTINO</v>
          </cell>
          <cell r="C458" t="str">
            <v>VALERIA S.</v>
          </cell>
        </row>
        <row r="459">
          <cell r="A459">
            <v>17195</v>
          </cell>
          <cell r="B459" t="str">
            <v>FERRER</v>
          </cell>
          <cell r="C459" t="str">
            <v>GASTON</v>
          </cell>
        </row>
        <row r="460">
          <cell r="A460">
            <v>17202</v>
          </cell>
          <cell r="B460" t="str">
            <v>ROMAN</v>
          </cell>
          <cell r="C460" t="str">
            <v>MARCELO NESTOR</v>
          </cell>
        </row>
        <row r="461">
          <cell r="A461">
            <v>17205</v>
          </cell>
          <cell r="B461" t="str">
            <v>RODRIGUEZ</v>
          </cell>
          <cell r="C461" t="str">
            <v>NOELIA</v>
          </cell>
        </row>
        <row r="462">
          <cell r="A462">
            <v>17228</v>
          </cell>
          <cell r="B462" t="str">
            <v>TROTTA</v>
          </cell>
          <cell r="C462" t="str">
            <v>MARCELA BEATRIZ</v>
          </cell>
        </row>
        <row r="463">
          <cell r="A463">
            <v>17229</v>
          </cell>
          <cell r="B463" t="str">
            <v>GAMMARIELLO</v>
          </cell>
          <cell r="C463" t="str">
            <v>ALEJANDRA</v>
          </cell>
        </row>
        <row r="464">
          <cell r="A464">
            <v>17232</v>
          </cell>
          <cell r="B464" t="str">
            <v>MOSQUERA</v>
          </cell>
          <cell r="C464" t="str">
            <v>FABIANA ISABEL</v>
          </cell>
        </row>
        <row r="465">
          <cell r="A465">
            <v>17235</v>
          </cell>
          <cell r="B465" t="str">
            <v>VILLODRES</v>
          </cell>
          <cell r="C465" t="str">
            <v>ADRIANA MONICA</v>
          </cell>
        </row>
        <row r="466">
          <cell r="A466">
            <v>17263</v>
          </cell>
          <cell r="B466" t="str">
            <v>LEVAGGI</v>
          </cell>
          <cell r="C466" t="str">
            <v>ALEJANDRA BETINA</v>
          </cell>
        </row>
        <row r="467">
          <cell r="A467">
            <v>17279</v>
          </cell>
          <cell r="B467" t="str">
            <v>ARTO</v>
          </cell>
          <cell r="C467" t="str">
            <v>MARIA GABRIELA</v>
          </cell>
        </row>
        <row r="468">
          <cell r="A468">
            <v>17304</v>
          </cell>
          <cell r="B468" t="str">
            <v>LOPEZ</v>
          </cell>
          <cell r="C468" t="str">
            <v>EDUARDO NORBERTO</v>
          </cell>
        </row>
        <row r="469">
          <cell r="A469">
            <v>17311</v>
          </cell>
          <cell r="B469" t="str">
            <v>YOVERNO</v>
          </cell>
          <cell r="C469" t="str">
            <v>GUSTAVO ADRIAN</v>
          </cell>
        </row>
        <row r="470">
          <cell r="A470">
            <v>17326</v>
          </cell>
          <cell r="B470" t="str">
            <v>DI GIOVANNI</v>
          </cell>
          <cell r="C470" t="str">
            <v>MARIA FLORENCIA</v>
          </cell>
        </row>
        <row r="471">
          <cell r="A471">
            <v>17330</v>
          </cell>
          <cell r="B471" t="str">
            <v>JOVANOVICH</v>
          </cell>
          <cell r="C471" t="str">
            <v>LAURA ISABEL</v>
          </cell>
        </row>
        <row r="472">
          <cell r="A472">
            <v>17344</v>
          </cell>
          <cell r="B472" t="str">
            <v>MARCHETTI</v>
          </cell>
          <cell r="C472" t="str">
            <v>SILVINA LAURA</v>
          </cell>
        </row>
        <row r="473">
          <cell r="A473">
            <v>17348</v>
          </cell>
          <cell r="B473" t="str">
            <v>BALO</v>
          </cell>
          <cell r="C473" t="str">
            <v>CYNTHIA LAURA</v>
          </cell>
        </row>
        <row r="474">
          <cell r="A474">
            <v>17387</v>
          </cell>
          <cell r="B474" t="str">
            <v>LOPEZ</v>
          </cell>
          <cell r="C474" t="str">
            <v>COSME DAMIAN</v>
          </cell>
        </row>
        <row r="475">
          <cell r="A475">
            <v>17427</v>
          </cell>
          <cell r="B475" t="str">
            <v>GONZALEZ</v>
          </cell>
          <cell r="C475" t="str">
            <v>CLAUDIA MARCELA</v>
          </cell>
        </row>
        <row r="476">
          <cell r="A476">
            <v>17429</v>
          </cell>
          <cell r="B476" t="str">
            <v>RADOSTA</v>
          </cell>
          <cell r="C476" t="str">
            <v>JORGE ADRIAN</v>
          </cell>
        </row>
        <row r="477">
          <cell r="A477">
            <v>17437</v>
          </cell>
          <cell r="B477" t="str">
            <v>FRINO</v>
          </cell>
          <cell r="C477" t="str">
            <v>IRMA ELENA</v>
          </cell>
        </row>
        <row r="478">
          <cell r="A478">
            <v>17468</v>
          </cell>
          <cell r="B478" t="str">
            <v>DOMINGUEZ</v>
          </cell>
          <cell r="C478" t="str">
            <v>ADRIANA</v>
          </cell>
        </row>
        <row r="479">
          <cell r="A479">
            <v>17493</v>
          </cell>
          <cell r="B479" t="str">
            <v>BARATA</v>
          </cell>
          <cell r="C479" t="str">
            <v>PABLO ANIBAL</v>
          </cell>
        </row>
        <row r="480">
          <cell r="A480">
            <v>17503</v>
          </cell>
          <cell r="B480" t="str">
            <v>UGUCCIONI</v>
          </cell>
          <cell r="C480" t="str">
            <v>ALEJANDRO</v>
          </cell>
        </row>
        <row r="481">
          <cell r="A481">
            <v>17527</v>
          </cell>
          <cell r="B481" t="str">
            <v>AGOPIAN</v>
          </cell>
          <cell r="C481" t="str">
            <v>MARIANA LUCIA</v>
          </cell>
        </row>
        <row r="482">
          <cell r="A482">
            <v>17562</v>
          </cell>
          <cell r="B482" t="str">
            <v>CIBEIRA</v>
          </cell>
          <cell r="C482" t="str">
            <v>SABRINA LORENA</v>
          </cell>
        </row>
        <row r="483">
          <cell r="A483">
            <v>17571</v>
          </cell>
          <cell r="B483" t="str">
            <v>SAPORITI</v>
          </cell>
          <cell r="C483" t="str">
            <v>SILVIA</v>
          </cell>
        </row>
        <row r="484">
          <cell r="A484">
            <v>17589</v>
          </cell>
          <cell r="B484" t="str">
            <v>CASTILLO</v>
          </cell>
          <cell r="C484" t="str">
            <v>RODRIGO FERNANDO</v>
          </cell>
        </row>
        <row r="485">
          <cell r="A485">
            <v>17597</v>
          </cell>
          <cell r="B485" t="str">
            <v>LARRETAPE</v>
          </cell>
          <cell r="C485" t="str">
            <v>LORENA VANESA</v>
          </cell>
        </row>
        <row r="486">
          <cell r="A486">
            <v>17622</v>
          </cell>
          <cell r="B486" t="str">
            <v>DELPIERO</v>
          </cell>
          <cell r="C486" t="str">
            <v>AIDA VICTORIA</v>
          </cell>
        </row>
        <row r="487">
          <cell r="A487">
            <v>17624</v>
          </cell>
          <cell r="B487" t="str">
            <v>BADO</v>
          </cell>
          <cell r="C487" t="str">
            <v>ANITA</v>
          </cell>
        </row>
        <row r="488">
          <cell r="A488">
            <v>17652</v>
          </cell>
          <cell r="B488" t="str">
            <v>BOSCH</v>
          </cell>
          <cell r="C488" t="str">
            <v>ANDREA BEGOÑA</v>
          </cell>
        </row>
        <row r="489">
          <cell r="A489">
            <v>17660</v>
          </cell>
          <cell r="B489" t="str">
            <v>PASCAL BEAUSIRE</v>
          </cell>
          <cell r="C489" t="str">
            <v>FRANCISCA</v>
          </cell>
        </row>
        <row r="490">
          <cell r="A490">
            <v>17671</v>
          </cell>
          <cell r="B490" t="str">
            <v>GUMY</v>
          </cell>
          <cell r="C490" t="str">
            <v>PATRICIA ALEJANDRA</v>
          </cell>
        </row>
        <row r="491">
          <cell r="A491">
            <v>17692</v>
          </cell>
          <cell r="B491" t="str">
            <v>NOWOTNY</v>
          </cell>
          <cell r="C491" t="str">
            <v>ALEXIA NATALIA</v>
          </cell>
        </row>
        <row r="492">
          <cell r="A492">
            <v>17702</v>
          </cell>
          <cell r="B492" t="str">
            <v>MARCORI</v>
          </cell>
          <cell r="C492" t="str">
            <v>SILVIA HELENA</v>
          </cell>
        </row>
        <row r="493">
          <cell r="A493">
            <v>17715</v>
          </cell>
          <cell r="B493" t="str">
            <v>ABBATI</v>
          </cell>
          <cell r="C493" t="str">
            <v>SILVIA PATRICIA</v>
          </cell>
        </row>
        <row r="494">
          <cell r="A494">
            <v>17726</v>
          </cell>
          <cell r="B494" t="str">
            <v>SCAGLIARINI</v>
          </cell>
          <cell r="C494" t="str">
            <v>CLARA MARIA</v>
          </cell>
        </row>
        <row r="495">
          <cell r="A495">
            <v>17734</v>
          </cell>
          <cell r="B495" t="str">
            <v>ALONSO</v>
          </cell>
          <cell r="C495" t="str">
            <v>CARLA ANDREA</v>
          </cell>
        </row>
        <row r="496">
          <cell r="A496">
            <v>17756</v>
          </cell>
          <cell r="B496" t="str">
            <v>PAVLICKA</v>
          </cell>
          <cell r="C496" t="str">
            <v>MIRTA ISABEL</v>
          </cell>
        </row>
        <row r="497">
          <cell r="A497">
            <v>17757</v>
          </cell>
          <cell r="B497" t="str">
            <v>MANISCALCO</v>
          </cell>
          <cell r="C497" t="str">
            <v>ALEJANDRA CARINA</v>
          </cell>
        </row>
        <row r="498">
          <cell r="A498">
            <v>17758</v>
          </cell>
          <cell r="B498" t="str">
            <v>LOPEZ</v>
          </cell>
          <cell r="C498" t="str">
            <v>ROXANA</v>
          </cell>
        </row>
        <row r="499">
          <cell r="A499">
            <v>17759</v>
          </cell>
          <cell r="B499" t="str">
            <v>ALCON</v>
          </cell>
          <cell r="C499" t="str">
            <v>MARIANA ALEJANDRA</v>
          </cell>
        </row>
        <row r="500">
          <cell r="A500">
            <v>17761</v>
          </cell>
          <cell r="B500" t="str">
            <v>LLOBET</v>
          </cell>
          <cell r="C500" t="str">
            <v>VERONICA FERNANDA</v>
          </cell>
        </row>
        <row r="501">
          <cell r="A501">
            <v>17764</v>
          </cell>
          <cell r="B501" t="str">
            <v>LAVORATO</v>
          </cell>
          <cell r="C501" t="str">
            <v>ROSA MARCELA</v>
          </cell>
        </row>
        <row r="502">
          <cell r="A502">
            <v>17773</v>
          </cell>
          <cell r="B502" t="str">
            <v>GONZALEZ</v>
          </cell>
          <cell r="C502" t="str">
            <v>ALEJANDRO</v>
          </cell>
        </row>
        <row r="503">
          <cell r="A503">
            <v>17793</v>
          </cell>
          <cell r="B503" t="str">
            <v>BERTINI</v>
          </cell>
          <cell r="C503" t="str">
            <v>CORA LAURA</v>
          </cell>
        </row>
        <row r="504">
          <cell r="A504">
            <v>17822</v>
          </cell>
          <cell r="B504" t="str">
            <v>PAGLIARO</v>
          </cell>
          <cell r="C504" t="str">
            <v>LUIS</v>
          </cell>
        </row>
        <row r="505">
          <cell r="A505">
            <v>17833</v>
          </cell>
          <cell r="B505" t="str">
            <v>TROTTI</v>
          </cell>
          <cell r="C505" t="str">
            <v>CAROLINA ELIZABETH</v>
          </cell>
        </row>
        <row r="506">
          <cell r="A506">
            <v>17860</v>
          </cell>
          <cell r="B506" t="str">
            <v>FREITAS</v>
          </cell>
          <cell r="C506" t="str">
            <v>MABEL MARIA</v>
          </cell>
        </row>
        <row r="507">
          <cell r="A507">
            <v>17862</v>
          </cell>
          <cell r="B507" t="str">
            <v>LEGO</v>
          </cell>
          <cell r="C507" t="str">
            <v>NELIDA AURORA</v>
          </cell>
        </row>
        <row r="508">
          <cell r="A508">
            <v>17884</v>
          </cell>
          <cell r="B508" t="str">
            <v>FRANZI</v>
          </cell>
          <cell r="C508" t="str">
            <v>PAULA RAQUEL</v>
          </cell>
        </row>
        <row r="509">
          <cell r="A509">
            <v>17899</v>
          </cell>
          <cell r="B509" t="str">
            <v>RUSCITTI</v>
          </cell>
          <cell r="C509" t="str">
            <v>GRACIELA BEATRIZ</v>
          </cell>
        </row>
        <row r="510">
          <cell r="A510">
            <v>17925</v>
          </cell>
          <cell r="B510" t="str">
            <v>CARDOSO</v>
          </cell>
          <cell r="C510" t="str">
            <v>MARCELA LAURA</v>
          </cell>
        </row>
        <row r="511">
          <cell r="A511">
            <v>17938</v>
          </cell>
          <cell r="B511" t="str">
            <v>NARGUIZIAN</v>
          </cell>
          <cell r="C511" t="str">
            <v>GERALDINE LORENA</v>
          </cell>
        </row>
        <row r="512">
          <cell r="A512">
            <v>17959</v>
          </cell>
          <cell r="B512" t="str">
            <v>CORDERO</v>
          </cell>
          <cell r="C512" t="str">
            <v>NORBERTO GERMAN</v>
          </cell>
        </row>
        <row r="513">
          <cell r="A513">
            <v>17968</v>
          </cell>
          <cell r="B513" t="str">
            <v>GELMAN</v>
          </cell>
          <cell r="C513" t="str">
            <v>GUILLERMO JOSE</v>
          </cell>
        </row>
        <row r="514">
          <cell r="A514">
            <v>17969</v>
          </cell>
          <cell r="B514" t="str">
            <v>SIAFAS</v>
          </cell>
          <cell r="C514" t="str">
            <v>JUAN</v>
          </cell>
        </row>
        <row r="515">
          <cell r="A515">
            <v>17999</v>
          </cell>
          <cell r="B515" t="str">
            <v>PREZZI</v>
          </cell>
          <cell r="C515" t="str">
            <v>KARINA MABEL</v>
          </cell>
        </row>
        <row r="516">
          <cell r="A516">
            <v>18014</v>
          </cell>
          <cell r="B516" t="str">
            <v>YOVERNO</v>
          </cell>
          <cell r="C516" t="str">
            <v>ROMINA</v>
          </cell>
        </row>
        <row r="517">
          <cell r="A517">
            <v>18037</v>
          </cell>
          <cell r="B517" t="str">
            <v>MOIX</v>
          </cell>
          <cell r="C517" t="str">
            <v>MARIA FERNANDA</v>
          </cell>
        </row>
        <row r="518">
          <cell r="A518">
            <v>18073</v>
          </cell>
          <cell r="B518" t="str">
            <v>CORVALAN</v>
          </cell>
          <cell r="C518" t="str">
            <v>ADRIANA</v>
          </cell>
        </row>
        <row r="519">
          <cell r="A519">
            <v>18074</v>
          </cell>
          <cell r="B519" t="str">
            <v>MARI</v>
          </cell>
          <cell r="C519" t="str">
            <v>FLORENCIA GRISEL</v>
          </cell>
        </row>
        <row r="520">
          <cell r="A520">
            <v>18077</v>
          </cell>
          <cell r="B520" t="str">
            <v>GERMANO</v>
          </cell>
          <cell r="C520" t="str">
            <v>JESICA CECILIA</v>
          </cell>
        </row>
        <row r="521">
          <cell r="A521">
            <v>18081</v>
          </cell>
          <cell r="B521" t="str">
            <v>PIGNATELLI</v>
          </cell>
          <cell r="C521" t="str">
            <v>PATRICIA BEATRIZ</v>
          </cell>
        </row>
        <row r="522">
          <cell r="A522">
            <v>18082</v>
          </cell>
          <cell r="B522" t="str">
            <v>HERNANDEZ LLANES</v>
          </cell>
          <cell r="C522" t="str">
            <v>BEATRIZ</v>
          </cell>
        </row>
        <row r="523">
          <cell r="A523">
            <v>18083</v>
          </cell>
          <cell r="B523" t="str">
            <v>SOMMARUGA</v>
          </cell>
          <cell r="C523" t="str">
            <v>MARIA CONSTANZA</v>
          </cell>
        </row>
        <row r="524">
          <cell r="A524">
            <v>18084</v>
          </cell>
          <cell r="B524" t="str">
            <v>PAOLI</v>
          </cell>
          <cell r="C524" t="str">
            <v>ALICIA SUSANA</v>
          </cell>
        </row>
        <row r="525">
          <cell r="A525">
            <v>18085</v>
          </cell>
          <cell r="B525" t="str">
            <v>ESCALAS</v>
          </cell>
          <cell r="C525" t="str">
            <v>CECILIA</v>
          </cell>
        </row>
        <row r="526">
          <cell r="A526">
            <v>18086</v>
          </cell>
          <cell r="B526" t="str">
            <v>MORANDI</v>
          </cell>
          <cell r="C526" t="str">
            <v>LILIANA BEATRIZ</v>
          </cell>
        </row>
        <row r="527">
          <cell r="A527">
            <v>18130</v>
          </cell>
          <cell r="B527" t="str">
            <v>PUGLISI</v>
          </cell>
          <cell r="C527" t="str">
            <v>MARCELO DANIEL</v>
          </cell>
        </row>
        <row r="528">
          <cell r="A528">
            <v>18132</v>
          </cell>
          <cell r="B528" t="str">
            <v>YAGGI</v>
          </cell>
          <cell r="C528" t="str">
            <v>SILVIA BEATRIZ</v>
          </cell>
        </row>
        <row r="529">
          <cell r="A529">
            <v>18133</v>
          </cell>
          <cell r="B529" t="str">
            <v>FISZMAN</v>
          </cell>
          <cell r="C529" t="str">
            <v>LUCAS</v>
          </cell>
        </row>
        <row r="530">
          <cell r="A530">
            <v>18184</v>
          </cell>
          <cell r="B530" t="str">
            <v>ORTIZ</v>
          </cell>
          <cell r="C530" t="str">
            <v>ESTELA LILIANA</v>
          </cell>
        </row>
        <row r="531">
          <cell r="A531">
            <v>18228</v>
          </cell>
          <cell r="B531" t="str">
            <v>SLIPAK</v>
          </cell>
          <cell r="C531" t="str">
            <v>SERGIO DAVID</v>
          </cell>
        </row>
        <row r="532">
          <cell r="A532">
            <v>18243</v>
          </cell>
          <cell r="B532" t="str">
            <v>KREMER</v>
          </cell>
          <cell r="C532" t="str">
            <v>ANDRES</v>
          </cell>
        </row>
        <row r="533">
          <cell r="A533">
            <v>18280</v>
          </cell>
          <cell r="B533" t="str">
            <v>INGENITO</v>
          </cell>
          <cell r="C533" t="str">
            <v>SILVIA LIA</v>
          </cell>
        </row>
        <row r="534">
          <cell r="A534">
            <v>18284</v>
          </cell>
          <cell r="B534" t="str">
            <v>OSZUST</v>
          </cell>
          <cell r="C534" t="str">
            <v>WALTER RICARDO</v>
          </cell>
        </row>
        <row r="535">
          <cell r="A535">
            <v>18302</v>
          </cell>
          <cell r="B535" t="str">
            <v>DOMINGUEZ</v>
          </cell>
          <cell r="C535" t="str">
            <v>ADRIANA BEATRIZ</v>
          </cell>
        </row>
        <row r="536">
          <cell r="A536">
            <v>18308</v>
          </cell>
          <cell r="B536" t="str">
            <v>MOLEK</v>
          </cell>
          <cell r="C536" t="str">
            <v>OSCAR MARTIN</v>
          </cell>
        </row>
        <row r="537">
          <cell r="A537">
            <v>18315</v>
          </cell>
          <cell r="B537" t="str">
            <v>BLOSTEIN</v>
          </cell>
          <cell r="C537" t="str">
            <v>JORGE MARIO</v>
          </cell>
        </row>
        <row r="538">
          <cell r="A538">
            <v>18334</v>
          </cell>
          <cell r="B538" t="str">
            <v>MACIEL</v>
          </cell>
          <cell r="C538" t="str">
            <v>SILVINA LAURA</v>
          </cell>
        </row>
        <row r="539">
          <cell r="A539">
            <v>18345</v>
          </cell>
          <cell r="B539" t="str">
            <v>LENI LARRALDE</v>
          </cell>
          <cell r="C539" t="str">
            <v>MICAELA ILEANA</v>
          </cell>
        </row>
        <row r="540">
          <cell r="A540">
            <v>18372</v>
          </cell>
          <cell r="B540" t="str">
            <v>GAMBOURG</v>
          </cell>
          <cell r="C540" t="str">
            <v>DIEGO E</v>
          </cell>
        </row>
        <row r="541">
          <cell r="A541">
            <v>18404</v>
          </cell>
          <cell r="B541" t="str">
            <v>SUAREZ</v>
          </cell>
          <cell r="C541" t="str">
            <v>MARIELA EDITH</v>
          </cell>
        </row>
        <row r="542">
          <cell r="A542">
            <v>18405</v>
          </cell>
          <cell r="B542" t="str">
            <v>RONDINONE</v>
          </cell>
          <cell r="C542" t="str">
            <v>MARIANO LUIS</v>
          </cell>
        </row>
        <row r="543">
          <cell r="A543">
            <v>18406</v>
          </cell>
          <cell r="B543" t="str">
            <v>ISAAC</v>
          </cell>
          <cell r="C543" t="str">
            <v>MARIA ESTER</v>
          </cell>
        </row>
        <row r="544">
          <cell r="A544">
            <v>18413</v>
          </cell>
          <cell r="B544" t="str">
            <v>PIANEZZI</v>
          </cell>
          <cell r="C544" t="str">
            <v>MARIA ANDREA</v>
          </cell>
        </row>
        <row r="545">
          <cell r="A545">
            <v>18414</v>
          </cell>
          <cell r="B545" t="str">
            <v>MALERBA</v>
          </cell>
          <cell r="C545" t="str">
            <v>FERNANDO GABRIEL</v>
          </cell>
        </row>
        <row r="546">
          <cell r="A546">
            <v>18415</v>
          </cell>
          <cell r="B546" t="str">
            <v>MALTINTI</v>
          </cell>
          <cell r="C546" t="str">
            <v>ALEJANDRO ALFREDO</v>
          </cell>
        </row>
        <row r="547">
          <cell r="A547">
            <v>18476</v>
          </cell>
          <cell r="B547" t="str">
            <v>BRIZUELA</v>
          </cell>
          <cell r="C547" t="str">
            <v>PATRICIA NATALIA</v>
          </cell>
        </row>
        <row r="548">
          <cell r="A548">
            <v>18480</v>
          </cell>
          <cell r="B548" t="str">
            <v>LEVATI</v>
          </cell>
          <cell r="C548" t="str">
            <v>LILIANA MARCELA</v>
          </cell>
        </row>
        <row r="549">
          <cell r="A549">
            <v>18485</v>
          </cell>
          <cell r="B549" t="str">
            <v>FERREYRA</v>
          </cell>
          <cell r="C549" t="str">
            <v>PAULA ANDREA</v>
          </cell>
        </row>
        <row r="550">
          <cell r="A550">
            <v>18488</v>
          </cell>
          <cell r="B550" t="str">
            <v>LOPEZ</v>
          </cell>
          <cell r="C550" t="str">
            <v>MARIA CAROLINA</v>
          </cell>
        </row>
        <row r="551">
          <cell r="A551">
            <v>18513</v>
          </cell>
          <cell r="B551" t="str">
            <v>SEISDEDOS</v>
          </cell>
          <cell r="C551" t="str">
            <v>CLAUDIA ALEJANDRA</v>
          </cell>
        </row>
        <row r="552">
          <cell r="A552">
            <v>18514</v>
          </cell>
          <cell r="B552" t="str">
            <v>MOLINA</v>
          </cell>
          <cell r="C552" t="str">
            <v>GABRIELA ALEJANDRA</v>
          </cell>
        </row>
        <row r="553">
          <cell r="A553">
            <v>18530</v>
          </cell>
          <cell r="B553" t="str">
            <v>MARANZANO</v>
          </cell>
          <cell r="C553" t="str">
            <v>SILVIA MABEL</v>
          </cell>
        </row>
        <row r="554">
          <cell r="A554">
            <v>18531</v>
          </cell>
          <cell r="B554" t="str">
            <v>OLIVERA</v>
          </cell>
          <cell r="C554" t="str">
            <v>MARIELA CECILIA</v>
          </cell>
        </row>
        <row r="555">
          <cell r="A555">
            <v>18540</v>
          </cell>
          <cell r="B555" t="str">
            <v>GARCIA</v>
          </cell>
          <cell r="C555" t="str">
            <v>SYLVIA LAURA</v>
          </cell>
        </row>
        <row r="556">
          <cell r="A556">
            <v>18541</v>
          </cell>
          <cell r="B556" t="str">
            <v>PANNUNZIO</v>
          </cell>
          <cell r="C556" t="str">
            <v>ANA MARIA TERESA</v>
          </cell>
        </row>
        <row r="557">
          <cell r="A557">
            <v>18548</v>
          </cell>
          <cell r="B557" t="str">
            <v>HUGUET</v>
          </cell>
          <cell r="C557" t="str">
            <v>MARIA CELESTE</v>
          </cell>
        </row>
        <row r="558">
          <cell r="A558">
            <v>18568</v>
          </cell>
          <cell r="B558" t="str">
            <v>RUSCONI</v>
          </cell>
          <cell r="C558" t="str">
            <v>ROMINA LORENA</v>
          </cell>
        </row>
        <row r="559">
          <cell r="A559">
            <v>18582</v>
          </cell>
          <cell r="B559" t="str">
            <v>CATALANO</v>
          </cell>
          <cell r="C559" t="str">
            <v>PAOLA ANDREA</v>
          </cell>
        </row>
        <row r="560">
          <cell r="A560">
            <v>18593</v>
          </cell>
          <cell r="B560" t="str">
            <v>CARDOS</v>
          </cell>
          <cell r="C560" t="str">
            <v>MARIA DEL PILAR</v>
          </cell>
        </row>
        <row r="561">
          <cell r="A561">
            <v>18595</v>
          </cell>
          <cell r="B561" t="str">
            <v>BUENO</v>
          </cell>
          <cell r="C561" t="str">
            <v>DIEGO HERNAN</v>
          </cell>
        </row>
        <row r="562">
          <cell r="A562">
            <v>18608</v>
          </cell>
          <cell r="B562" t="str">
            <v>GONZALEZ</v>
          </cell>
          <cell r="C562" t="str">
            <v>GUSTAVO RUBEN</v>
          </cell>
        </row>
        <row r="563">
          <cell r="A563">
            <v>18614</v>
          </cell>
          <cell r="B563" t="str">
            <v>CECCHI</v>
          </cell>
          <cell r="C563" t="str">
            <v>ANDREA VERONICA</v>
          </cell>
        </row>
        <row r="564">
          <cell r="A564">
            <v>18619</v>
          </cell>
          <cell r="B564" t="str">
            <v>GRAS</v>
          </cell>
          <cell r="C564" t="str">
            <v>DANIELA ELIZABETH</v>
          </cell>
        </row>
        <row r="565">
          <cell r="A565">
            <v>18641</v>
          </cell>
          <cell r="B565" t="str">
            <v>GRAS</v>
          </cell>
          <cell r="C565" t="str">
            <v>GABRIELA ANDREA</v>
          </cell>
        </row>
        <row r="566">
          <cell r="A566">
            <v>18647</v>
          </cell>
          <cell r="B566" t="str">
            <v>SLOCOVICH</v>
          </cell>
          <cell r="C566" t="str">
            <v>DIEGO ALEJANDRO</v>
          </cell>
        </row>
        <row r="567">
          <cell r="A567">
            <v>18655</v>
          </cell>
          <cell r="B567" t="str">
            <v>GALLI</v>
          </cell>
          <cell r="C567" t="str">
            <v>ROMINA ALEJANDRA</v>
          </cell>
        </row>
        <row r="568">
          <cell r="A568">
            <v>18662</v>
          </cell>
          <cell r="B568" t="str">
            <v>GILARDONI</v>
          </cell>
          <cell r="C568" t="str">
            <v>NATALIA SOLEDAD</v>
          </cell>
        </row>
        <row r="569">
          <cell r="A569">
            <v>18663</v>
          </cell>
          <cell r="B569" t="str">
            <v>GARCIA</v>
          </cell>
          <cell r="C569" t="str">
            <v>PABLO ROBERTO</v>
          </cell>
        </row>
        <row r="570">
          <cell r="A570">
            <v>18671</v>
          </cell>
          <cell r="B570" t="str">
            <v>GONZALEZ RUIZ</v>
          </cell>
          <cell r="C570" t="str">
            <v>GABRIEL ALEJANDRO</v>
          </cell>
        </row>
        <row r="571">
          <cell r="A571">
            <v>18674</v>
          </cell>
          <cell r="B571" t="str">
            <v>ORLANDINO</v>
          </cell>
          <cell r="C571" t="str">
            <v>DANIELA FERNANDA</v>
          </cell>
        </row>
        <row r="572">
          <cell r="A572">
            <v>18676</v>
          </cell>
          <cell r="B572" t="str">
            <v>GUTIERREZ</v>
          </cell>
          <cell r="C572" t="str">
            <v>SERGIO FERNANDO</v>
          </cell>
        </row>
        <row r="573">
          <cell r="A573">
            <v>18677</v>
          </cell>
          <cell r="B573" t="str">
            <v>PEDERNERA</v>
          </cell>
          <cell r="C573" t="str">
            <v>MARIA FERNANDA</v>
          </cell>
        </row>
        <row r="574">
          <cell r="A574">
            <v>18683</v>
          </cell>
          <cell r="B574" t="str">
            <v>VALENZISI</v>
          </cell>
          <cell r="C574" t="str">
            <v>MIGUEL FORTUNATO</v>
          </cell>
        </row>
        <row r="575">
          <cell r="A575">
            <v>18684</v>
          </cell>
          <cell r="B575" t="str">
            <v>SANCHEZ</v>
          </cell>
          <cell r="C575" t="str">
            <v>JULIO CARLOS</v>
          </cell>
        </row>
        <row r="576">
          <cell r="A576">
            <v>18685</v>
          </cell>
          <cell r="B576" t="str">
            <v>PENDOLA</v>
          </cell>
          <cell r="C576" t="str">
            <v>PAULA</v>
          </cell>
        </row>
        <row r="577">
          <cell r="A577">
            <v>18688</v>
          </cell>
          <cell r="B577" t="str">
            <v>D´ALESSANDRO</v>
          </cell>
          <cell r="C577" t="str">
            <v>SILVIA NORMA</v>
          </cell>
        </row>
        <row r="578">
          <cell r="A578">
            <v>18698</v>
          </cell>
          <cell r="B578" t="str">
            <v>SIERRA</v>
          </cell>
          <cell r="C578" t="str">
            <v>LAURA VIVIANA</v>
          </cell>
        </row>
        <row r="579">
          <cell r="A579">
            <v>18739</v>
          </cell>
          <cell r="B579" t="str">
            <v>CANEPA</v>
          </cell>
          <cell r="C579" t="str">
            <v>ANABELLA LUCRECIA</v>
          </cell>
        </row>
        <row r="580">
          <cell r="A580">
            <v>18752</v>
          </cell>
          <cell r="B580" t="str">
            <v>RODRIGUEZ JUSZAK</v>
          </cell>
          <cell r="C580" t="str">
            <v>DIEGO MARTIN</v>
          </cell>
        </row>
        <row r="581">
          <cell r="A581">
            <v>18756</v>
          </cell>
          <cell r="B581" t="str">
            <v>BALTON</v>
          </cell>
          <cell r="C581" t="str">
            <v>MARIA LUCILA</v>
          </cell>
        </row>
        <row r="582">
          <cell r="A582">
            <v>18759</v>
          </cell>
          <cell r="B582" t="str">
            <v>SANGERMANO</v>
          </cell>
          <cell r="C582" t="str">
            <v>MARIA DE LOS ANGELES</v>
          </cell>
        </row>
        <row r="583">
          <cell r="A583">
            <v>18761</v>
          </cell>
          <cell r="B583" t="str">
            <v>PULS ROSE</v>
          </cell>
          <cell r="C583" t="str">
            <v>MATIAS HERNAN</v>
          </cell>
        </row>
        <row r="584">
          <cell r="A584">
            <v>18766</v>
          </cell>
          <cell r="B584" t="str">
            <v>ARIAS</v>
          </cell>
          <cell r="C584" t="str">
            <v>JUAN MANUEL</v>
          </cell>
        </row>
        <row r="585">
          <cell r="A585">
            <v>18775</v>
          </cell>
          <cell r="B585" t="str">
            <v>PEREZ</v>
          </cell>
          <cell r="C585" t="str">
            <v>JULIA FERNANDA</v>
          </cell>
        </row>
        <row r="586">
          <cell r="A586">
            <v>18784</v>
          </cell>
          <cell r="B586" t="str">
            <v>MASET</v>
          </cell>
          <cell r="C586" t="str">
            <v>BRENDA CECILIA</v>
          </cell>
        </row>
        <row r="587">
          <cell r="A587">
            <v>18785</v>
          </cell>
          <cell r="B587" t="str">
            <v>GIUGGIOLONI</v>
          </cell>
          <cell r="C587" t="str">
            <v>MARINA</v>
          </cell>
        </row>
        <row r="588">
          <cell r="A588">
            <v>18787</v>
          </cell>
          <cell r="B588" t="str">
            <v>CONFALONIERI</v>
          </cell>
          <cell r="C588" t="str">
            <v>ANABELLA SOLEDAD</v>
          </cell>
        </row>
        <row r="589">
          <cell r="A589">
            <v>18798</v>
          </cell>
          <cell r="B589" t="str">
            <v>AGNONE CONTE</v>
          </cell>
          <cell r="C589" t="str">
            <v>ROMINA MARIELA</v>
          </cell>
        </row>
        <row r="590">
          <cell r="A590">
            <v>18823</v>
          </cell>
          <cell r="B590" t="str">
            <v>VILLEGAS</v>
          </cell>
          <cell r="C590" t="str">
            <v>ALICIA SUSANA</v>
          </cell>
        </row>
        <row r="591">
          <cell r="A591">
            <v>18838</v>
          </cell>
          <cell r="B591" t="str">
            <v>SCERVINO</v>
          </cell>
          <cell r="C591" t="str">
            <v>RAUL OSCAR</v>
          </cell>
        </row>
        <row r="592">
          <cell r="A592">
            <v>18851</v>
          </cell>
          <cell r="B592" t="str">
            <v>ESTALLES</v>
          </cell>
          <cell r="C592" t="str">
            <v>ROMINA MAYRA</v>
          </cell>
        </row>
        <row r="593">
          <cell r="A593">
            <v>18852</v>
          </cell>
          <cell r="B593" t="str">
            <v>PRUDENTE</v>
          </cell>
          <cell r="C593" t="str">
            <v>KARINA DANIELA</v>
          </cell>
        </row>
        <row r="594">
          <cell r="A594">
            <v>18867</v>
          </cell>
          <cell r="B594" t="str">
            <v>PECILE</v>
          </cell>
          <cell r="C594" t="str">
            <v>SANDRA LILIAN</v>
          </cell>
        </row>
        <row r="595">
          <cell r="A595">
            <v>18889</v>
          </cell>
          <cell r="B595" t="str">
            <v>NAVARRO</v>
          </cell>
          <cell r="C595" t="str">
            <v>ANDREA KARINA</v>
          </cell>
        </row>
        <row r="596">
          <cell r="A596">
            <v>18901</v>
          </cell>
          <cell r="B596" t="str">
            <v>CESARIO</v>
          </cell>
          <cell r="C596" t="str">
            <v>VERONICA ANALIA</v>
          </cell>
        </row>
        <row r="597">
          <cell r="A597">
            <v>18905</v>
          </cell>
          <cell r="B597" t="str">
            <v>BOTTO</v>
          </cell>
          <cell r="C597" t="str">
            <v>CARLOS ARMANDO</v>
          </cell>
        </row>
        <row r="598">
          <cell r="A598">
            <v>18906</v>
          </cell>
          <cell r="B598" t="str">
            <v>BASTA</v>
          </cell>
          <cell r="C598" t="str">
            <v>ALICIA INES</v>
          </cell>
        </row>
        <row r="599">
          <cell r="A599">
            <v>18907</v>
          </cell>
          <cell r="B599" t="str">
            <v>CHIAMBARETTA</v>
          </cell>
          <cell r="C599" t="str">
            <v>NATALIA</v>
          </cell>
        </row>
        <row r="600">
          <cell r="A600">
            <v>18951</v>
          </cell>
          <cell r="B600" t="str">
            <v>MOCHI</v>
          </cell>
          <cell r="C600" t="str">
            <v>SILVANA GABRIELA</v>
          </cell>
        </row>
        <row r="601">
          <cell r="A601">
            <v>18952</v>
          </cell>
          <cell r="B601" t="str">
            <v>MORON</v>
          </cell>
          <cell r="C601" t="str">
            <v>MARIA VICTORIA</v>
          </cell>
        </row>
        <row r="602">
          <cell r="A602">
            <v>18980</v>
          </cell>
          <cell r="B602" t="str">
            <v>NOVO</v>
          </cell>
          <cell r="C602" t="str">
            <v>SILVANA ANDREA</v>
          </cell>
        </row>
        <row r="603">
          <cell r="A603">
            <v>18981</v>
          </cell>
          <cell r="B603" t="str">
            <v>DYLINSKI</v>
          </cell>
          <cell r="C603" t="str">
            <v>ROMINA RITA</v>
          </cell>
        </row>
        <row r="604">
          <cell r="A604">
            <v>19015</v>
          </cell>
          <cell r="B604" t="str">
            <v>FIORE</v>
          </cell>
          <cell r="C604" t="str">
            <v>FLORENCIA ISABEL</v>
          </cell>
        </row>
        <row r="605">
          <cell r="A605">
            <v>19019</v>
          </cell>
          <cell r="B605" t="str">
            <v>GOMEZ ROMERO</v>
          </cell>
          <cell r="C605" t="str">
            <v>ROMINA DEBORA</v>
          </cell>
        </row>
        <row r="606">
          <cell r="A606">
            <v>19037</v>
          </cell>
          <cell r="B606" t="str">
            <v>ALVAREZ</v>
          </cell>
          <cell r="C606" t="str">
            <v>CAROLINA BETINA</v>
          </cell>
        </row>
        <row r="607">
          <cell r="A607">
            <v>19059</v>
          </cell>
          <cell r="B607" t="str">
            <v>ALUJAS</v>
          </cell>
          <cell r="C607" t="str">
            <v>LILIANA NOEMI</v>
          </cell>
        </row>
        <row r="608">
          <cell r="A608">
            <v>19067</v>
          </cell>
          <cell r="B608" t="str">
            <v>ESPERON</v>
          </cell>
          <cell r="C608" t="str">
            <v>ANA MARIA</v>
          </cell>
        </row>
        <row r="609">
          <cell r="A609">
            <v>19105</v>
          </cell>
          <cell r="B609" t="str">
            <v>SANCHEZ</v>
          </cell>
          <cell r="C609" t="str">
            <v>LORENA ROMINA</v>
          </cell>
        </row>
        <row r="610">
          <cell r="A610">
            <v>19108</v>
          </cell>
          <cell r="B610" t="str">
            <v>CONTRERAS</v>
          </cell>
          <cell r="C610" t="str">
            <v>LAURA VERONICA</v>
          </cell>
        </row>
        <row r="611">
          <cell r="A611">
            <v>19111</v>
          </cell>
          <cell r="B611" t="str">
            <v>JORDAN</v>
          </cell>
          <cell r="C611" t="str">
            <v>SANDRA ELIDA</v>
          </cell>
        </row>
        <row r="612">
          <cell r="A612">
            <v>19112</v>
          </cell>
          <cell r="B612" t="str">
            <v>BONNIA</v>
          </cell>
          <cell r="C612" t="str">
            <v>VERONICA BEATRIZ</v>
          </cell>
        </row>
        <row r="613">
          <cell r="A613">
            <v>19113</v>
          </cell>
          <cell r="B613" t="str">
            <v>SUAREZ</v>
          </cell>
          <cell r="C613" t="str">
            <v>FANNY ESTHER</v>
          </cell>
        </row>
        <row r="614">
          <cell r="A614">
            <v>19117</v>
          </cell>
          <cell r="B614" t="str">
            <v>GONZALEZ</v>
          </cell>
          <cell r="C614" t="str">
            <v>MARIA JULIANA</v>
          </cell>
        </row>
        <row r="615">
          <cell r="A615">
            <v>19126</v>
          </cell>
          <cell r="B615" t="str">
            <v>SANTOS</v>
          </cell>
          <cell r="C615" t="str">
            <v>MIGUEL ANGEL</v>
          </cell>
        </row>
        <row r="616">
          <cell r="A616">
            <v>19174</v>
          </cell>
          <cell r="B616" t="str">
            <v>RENTERIA</v>
          </cell>
          <cell r="C616" t="str">
            <v>GRACIELA</v>
          </cell>
        </row>
        <row r="617">
          <cell r="A617">
            <v>19204</v>
          </cell>
          <cell r="B617" t="str">
            <v>DONATI</v>
          </cell>
          <cell r="C617" t="str">
            <v>RICARDO MARIO</v>
          </cell>
        </row>
        <row r="618">
          <cell r="A618">
            <v>19207</v>
          </cell>
          <cell r="B618" t="str">
            <v>REGGIANI</v>
          </cell>
          <cell r="C618" t="str">
            <v>SANDRA</v>
          </cell>
        </row>
        <row r="619">
          <cell r="A619">
            <v>19215</v>
          </cell>
          <cell r="B619" t="str">
            <v>ESPERON</v>
          </cell>
          <cell r="C619" t="str">
            <v>MARCELA NOEMI</v>
          </cell>
        </row>
        <row r="620">
          <cell r="A620">
            <v>19216</v>
          </cell>
          <cell r="B620" t="str">
            <v>CHACON</v>
          </cell>
          <cell r="C620" t="str">
            <v>MONICA BEATRIZ</v>
          </cell>
        </row>
        <row r="621">
          <cell r="A621">
            <v>19217</v>
          </cell>
          <cell r="B621" t="str">
            <v>FAVERO</v>
          </cell>
          <cell r="C621" t="str">
            <v>ALEJANDRA MONICA</v>
          </cell>
        </row>
        <row r="622">
          <cell r="A622">
            <v>19239</v>
          </cell>
          <cell r="B622" t="str">
            <v>DE DOVITIIS</v>
          </cell>
          <cell r="C622" t="str">
            <v>ALEJO</v>
          </cell>
        </row>
        <row r="623">
          <cell r="A623">
            <v>19240</v>
          </cell>
          <cell r="B623" t="str">
            <v>PUGLIESE</v>
          </cell>
          <cell r="C623" t="str">
            <v>FRANCISCO ALBERTO</v>
          </cell>
        </row>
        <row r="624">
          <cell r="A624">
            <v>19259</v>
          </cell>
          <cell r="B624" t="str">
            <v>WICHT</v>
          </cell>
          <cell r="C624" t="str">
            <v>MARIA TERESA</v>
          </cell>
        </row>
        <row r="625">
          <cell r="A625">
            <v>19277</v>
          </cell>
          <cell r="B625" t="str">
            <v>CONVERTI</v>
          </cell>
          <cell r="C625" t="str">
            <v>GABRIELA ADRIANA</v>
          </cell>
        </row>
        <row r="626">
          <cell r="A626">
            <v>19280</v>
          </cell>
          <cell r="B626" t="str">
            <v>MORAGAS</v>
          </cell>
          <cell r="C626" t="str">
            <v>DAMIAN ALEJANDRO</v>
          </cell>
        </row>
        <row r="627">
          <cell r="A627">
            <v>19283</v>
          </cell>
          <cell r="B627" t="str">
            <v>MICOZZI</v>
          </cell>
          <cell r="C627" t="str">
            <v>ANA MARIA</v>
          </cell>
        </row>
        <row r="628">
          <cell r="A628">
            <v>19289</v>
          </cell>
          <cell r="B628" t="str">
            <v>DE SOUSA COELHO</v>
          </cell>
          <cell r="C628" t="str">
            <v>MARIA LUISA</v>
          </cell>
        </row>
        <row r="629">
          <cell r="A629">
            <v>19295</v>
          </cell>
          <cell r="B629" t="str">
            <v>MUÑOZ</v>
          </cell>
          <cell r="C629" t="str">
            <v>MARIA VICTORIA</v>
          </cell>
        </row>
        <row r="630">
          <cell r="A630">
            <v>19304</v>
          </cell>
          <cell r="B630" t="str">
            <v>VICENTE</v>
          </cell>
          <cell r="C630" t="str">
            <v>LEONARDO ESTEBAN</v>
          </cell>
        </row>
        <row r="631">
          <cell r="A631">
            <v>19312</v>
          </cell>
          <cell r="B631" t="str">
            <v>RODRIGUEZ</v>
          </cell>
          <cell r="C631" t="str">
            <v>MARTA BEATRIZ</v>
          </cell>
        </row>
        <row r="632">
          <cell r="A632">
            <v>19321</v>
          </cell>
          <cell r="B632" t="str">
            <v>LURASCHI</v>
          </cell>
          <cell r="C632" t="str">
            <v>JONATAN EZEQUIEL</v>
          </cell>
        </row>
        <row r="633">
          <cell r="A633">
            <v>19322</v>
          </cell>
          <cell r="B633" t="str">
            <v>GOLDWASSER</v>
          </cell>
          <cell r="C633" t="str">
            <v>MIGUEL SERGIO</v>
          </cell>
        </row>
        <row r="634">
          <cell r="A634">
            <v>19329</v>
          </cell>
          <cell r="B634" t="str">
            <v>GORINI</v>
          </cell>
          <cell r="C634" t="str">
            <v>CLAUDIA ANDREA</v>
          </cell>
        </row>
        <row r="635">
          <cell r="A635">
            <v>19380</v>
          </cell>
          <cell r="B635" t="str">
            <v>ILARDO</v>
          </cell>
          <cell r="C635" t="str">
            <v>CARLOS ALBERTO</v>
          </cell>
        </row>
        <row r="636">
          <cell r="A636">
            <v>19394</v>
          </cell>
          <cell r="B636" t="str">
            <v>CASTRO</v>
          </cell>
          <cell r="C636" t="str">
            <v>ALEJANDRA FABIANA</v>
          </cell>
        </row>
        <row r="637">
          <cell r="A637">
            <v>19400</v>
          </cell>
          <cell r="B637" t="str">
            <v>LEIVA</v>
          </cell>
          <cell r="C637" t="str">
            <v>MARIA RITA</v>
          </cell>
        </row>
        <row r="638">
          <cell r="A638">
            <v>19410</v>
          </cell>
          <cell r="B638" t="str">
            <v>VILLASUSO</v>
          </cell>
          <cell r="C638" t="str">
            <v>VICTOR MIGUEL</v>
          </cell>
        </row>
        <row r="639">
          <cell r="A639">
            <v>19435</v>
          </cell>
          <cell r="B639" t="str">
            <v>GIUFFRIDA</v>
          </cell>
          <cell r="C639" t="str">
            <v>LILIANA MARTHA</v>
          </cell>
        </row>
        <row r="640">
          <cell r="A640">
            <v>19445</v>
          </cell>
          <cell r="B640" t="str">
            <v>ROLDAN</v>
          </cell>
          <cell r="C640" t="str">
            <v>GABRIELA LAURA</v>
          </cell>
        </row>
        <row r="641">
          <cell r="A641">
            <v>19452</v>
          </cell>
          <cell r="B641" t="str">
            <v>OJEDA</v>
          </cell>
          <cell r="C641" t="str">
            <v>NORA MARIA</v>
          </cell>
        </row>
        <row r="642">
          <cell r="A642">
            <v>19454</v>
          </cell>
          <cell r="B642" t="str">
            <v>PANZONE</v>
          </cell>
          <cell r="C642" t="str">
            <v>INES CARLOTA</v>
          </cell>
        </row>
        <row r="643">
          <cell r="A643">
            <v>19458</v>
          </cell>
          <cell r="B643" t="str">
            <v>LIENDRO</v>
          </cell>
          <cell r="C643" t="str">
            <v>BEATRIZ DEL VALLE</v>
          </cell>
        </row>
        <row r="644">
          <cell r="A644">
            <v>19475</v>
          </cell>
          <cell r="B644" t="str">
            <v>ABADIE</v>
          </cell>
          <cell r="C644" t="str">
            <v>ANA MARA</v>
          </cell>
        </row>
        <row r="645">
          <cell r="A645">
            <v>19477</v>
          </cell>
          <cell r="B645" t="str">
            <v>LOZANO</v>
          </cell>
          <cell r="C645" t="str">
            <v>MARIA ALICIA</v>
          </cell>
        </row>
        <row r="646">
          <cell r="A646">
            <v>19478</v>
          </cell>
          <cell r="B646" t="str">
            <v>LUCCA</v>
          </cell>
          <cell r="C646" t="str">
            <v>GABRIELA VERONICA</v>
          </cell>
        </row>
        <row r="647">
          <cell r="A647">
            <v>19491</v>
          </cell>
          <cell r="B647" t="str">
            <v>PEREYRA</v>
          </cell>
          <cell r="C647" t="str">
            <v>SILVIA MARISA</v>
          </cell>
        </row>
        <row r="648">
          <cell r="A648">
            <v>19495</v>
          </cell>
          <cell r="B648" t="str">
            <v>LASARTE</v>
          </cell>
          <cell r="C648" t="str">
            <v>MATIAS ALEJANDRO</v>
          </cell>
        </row>
        <row r="649">
          <cell r="A649">
            <v>19496</v>
          </cell>
          <cell r="B649" t="str">
            <v>BUTTA</v>
          </cell>
          <cell r="C649" t="str">
            <v>GONZALO ARIEL</v>
          </cell>
        </row>
        <row r="650">
          <cell r="A650">
            <v>19497</v>
          </cell>
          <cell r="B650" t="str">
            <v>LLISTOSELLA</v>
          </cell>
          <cell r="C650" t="str">
            <v>FERNANDO</v>
          </cell>
        </row>
        <row r="651">
          <cell r="A651">
            <v>19502</v>
          </cell>
          <cell r="B651" t="str">
            <v>DULFAN</v>
          </cell>
          <cell r="C651" t="str">
            <v>CORA LIS</v>
          </cell>
        </row>
        <row r="652">
          <cell r="A652">
            <v>19524</v>
          </cell>
          <cell r="B652" t="str">
            <v>BONACICH</v>
          </cell>
          <cell r="C652" t="str">
            <v>ANDREA GISELA</v>
          </cell>
        </row>
        <row r="653">
          <cell r="A653">
            <v>19536</v>
          </cell>
          <cell r="B653" t="str">
            <v>ASIS</v>
          </cell>
          <cell r="C653" t="str">
            <v>MARCELA TERESA</v>
          </cell>
        </row>
        <row r="654">
          <cell r="A654">
            <v>19548</v>
          </cell>
          <cell r="B654" t="str">
            <v>IEZZI</v>
          </cell>
          <cell r="C654" t="str">
            <v>GABRIELA BEATRIZ</v>
          </cell>
        </row>
        <row r="655">
          <cell r="A655">
            <v>19556</v>
          </cell>
          <cell r="B655" t="str">
            <v>BENINI</v>
          </cell>
          <cell r="C655" t="str">
            <v>MICAELA</v>
          </cell>
        </row>
        <row r="656">
          <cell r="A656">
            <v>19579</v>
          </cell>
          <cell r="B656" t="str">
            <v>MOLINA</v>
          </cell>
          <cell r="C656" t="str">
            <v>SABRINA ELIZABET</v>
          </cell>
        </row>
        <row r="657">
          <cell r="A657">
            <v>19580</v>
          </cell>
          <cell r="B657" t="str">
            <v>BOMPAROLA</v>
          </cell>
          <cell r="C657" t="str">
            <v>TERESA MARIA</v>
          </cell>
        </row>
        <row r="658">
          <cell r="A658">
            <v>19581</v>
          </cell>
          <cell r="B658" t="str">
            <v>GIPPONI</v>
          </cell>
          <cell r="C658" t="str">
            <v>BRENDA PAULA</v>
          </cell>
        </row>
        <row r="659">
          <cell r="A659">
            <v>19586</v>
          </cell>
          <cell r="B659" t="str">
            <v>FAINBERG</v>
          </cell>
          <cell r="C659" t="str">
            <v>SARA DIANA</v>
          </cell>
        </row>
        <row r="660">
          <cell r="A660">
            <v>19590</v>
          </cell>
          <cell r="B660" t="str">
            <v>ARGUELLO</v>
          </cell>
          <cell r="C660" t="str">
            <v>DANIELA SOLEDAD</v>
          </cell>
        </row>
        <row r="661">
          <cell r="A661">
            <v>19591</v>
          </cell>
          <cell r="B661" t="str">
            <v>ONGARO</v>
          </cell>
          <cell r="C661" t="str">
            <v>SANTIAGO HERNAN</v>
          </cell>
        </row>
        <row r="662">
          <cell r="A662">
            <v>19592</v>
          </cell>
          <cell r="B662" t="str">
            <v>REYES</v>
          </cell>
          <cell r="C662" t="str">
            <v>ALEJANDRA MABEL</v>
          </cell>
        </row>
        <row r="663">
          <cell r="A663">
            <v>19593</v>
          </cell>
          <cell r="B663" t="str">
            <v>ARIAS</v>
          </cell>
          <cell r="C663" t="str">
            <v>INES</v>
          </cell>
        </row>
        <row r="664">
          <cell r="A664">
            <v>19594</v>
          </cell>
          <cell r="B664" t="str">
            <v>MARCHESIN</v>
          </cell>
          <cell r="C664" t="str">
            <v>ANA TERESA</v>
          </cell>
        </row>
        <row r="665">
          <cell r="A665">
            <v>19595</v>
          </cell>
          <cell r="B665" t="str">
            <v>SACERDOTI</v>
          </cell>
          <cell r="C665" t="str">
            <v>ALINA</v>
          </cell>
        </row>
        <row r="666">
          <cell r="A666">
            <v>19598</v>
          </cell>
          <cell r="B666" t="str">
            <v>DOLDAN</v>
          </cell>
          <cell r="C666" t="str">
            <v>SERGIO ENRIQUE</v>
          </cell>
        </row>
        <row r="667">
          <cell r="A667">
            <v>19604</v>
          </cell>
          <cell r="B667" t="str">
            <v>MEDINA</v>
          </cell>
          <cell r="C667" t="str">
            <v>JORGE GUILLERMO</v>
          </cell>
        </row>
        <row r="668">
          <cell r="A668">
            <v>19611</v>
          </cell>
          <cell r="B668" t="str">
            <v>WEBER</v>
          </cell>
          <cell r="C668" t="str">
            <v>DAMIAN EMILIO</v>
          </cell>
        </row>
        <row r="669">
          <cell r="A669">
            <v>19647</v>
          </cell>
          <cell r="B669" t="str">
            <v>VIZIOLI</v>
          </cell>
          <cell r="C669" t="str">
            <v>SILVANA ROMINA</v>
          </cell>
        </row>
        <row r="670">
          <cell r="A670">
            <v>19660</v>
          </cell>
          <cell r="B670" t="str">
            <v>ULARIAGA</v>
          </cell>
          <cell r="C670" t="str">
            <v>CECILIA VERONICA</v>
          </cell>
        </row>
        <row r="671">
          <cell r="A671">
            <v>19661</v>
          </cell>
          <cell r="B671" t="str">
            <v>RUIZ SALINAS</v>
          </cell>
          <cell r="C671" t="str">
            <v>MARCIA BETINA</v>
          </cell>
        </row>
        <row r="672">
          <cell r="A672">
            <v>19662</v>
          </cell>
          <cell r="B672" t="str">
            <v>CUTRI</v>
          </cell>
          <cell r="C672" t="str">
            <v>MARIELA VIVIANA</v>
          </cell>
        </row>
        <row r="673">
          <cell r="A673">
            <v>19663</v>
          </cell>
          <cell r="B673" t="str">
            <v>GOMEZ</v>
          </cell>
          <cell r="C673" t="str">
            <v>GABRIELA BEATRIZ</v>
          </cell>
        </row>
        <row r="674">
          <cell r="A674">
            <v>19664</v>
          </cell>
          <cell r="B674" t="str">
            <v>TAMBOURRE</v>
          </cell>
          <cell r="C674" t="str">
            <v>ANA LUCRECIA</v>
          </cell>
        </row>
        <row r="675">
          <cell r="A675">
            <v>19679</v>
          </cell>
          <cell r="B675" t="str">
            <v>NOBREGA</v>
          </cell>
          <cell r="C675" t="str">
            <v>SILVINA BARBARA</v>
          </cell>
        </row>
        <row r="676">
          <cell r="A676">
            <v>19700</v>
          </cell>
          <cell r="B676" t="str">
            <v>CACERES</v>
          </cell>
          <cell r="C676" t="str">
            <v>MARIO DANIEL</v>
          </cell>
        </row>
        <row r="677">
          <cell r="A677">
            <v>19759</v>
          </cell>
          <cell r="B677" t="str">
            <v>LIATTI</v>
          </cell>
          <cell r="C677" t="str">
            <v>MARIANO DAMIAN</v>
          </cell>
        </row>
        <row r="678">
          <cell r="A678">
            <v>19760</v>
          </cell>
          <cell r="B678" t="str">
            <v>BISIGNANO</v>
          </cell>
          <cell r="C678" t="str">
            <v>MARCELA ADRIANA</v>
          </cell>
        </row>
        <row r="679">
          <cell r="A679">
            <v>19776</v>
          </cell>
          <cell r="B679" t="str">
            <v>TEDESCO</v>
          </cell>
          <cell r="C679" t="str">
            <v>SILVIA CARINA</v>
          </cell>
        </row>
        <row r="680">
          <cell r="A680">
            <v>19788</v>
          </cell>
          <cell r="B680" t="str">
            <v>CESARIO</v>
          </cell>
          <cell r="C680" t="str">
            <v>HELVIA MARIA</v>
          </cell>
        </row>
        <row r="681">
          <cell r="A681">
            <v>19789</v>
          </cell>
          <cell r="B681" t="str">
            <v>FRANCO</v>
          </cell>
          <cell r="C681" t="str">
            <v>JULIANA ELENA</v>
          </cell>
        </row>
        <row r="682">
          <cell r="A682">
            <v>19811</v>
          </cell>
          <cell r="B682" t="str">
            <v>DEVESCOVI</v>
          </cell>
          <cell r="C682" t="str">
            <v>KARINA</v>
          </cell>
        </row>
        <row r="683">
          <cell r="A683">
            <v>19837</v>
          </cell>
          <cell r="B683" t="str">
            <v>ECHEGARARY</v>
          </cell>
          <cell r="C683" t="str">
            <v>RAUL ALEJANDRO</v>
          </cell>
        </row>
        <row r="684">
          <cell r="A684">
            <v>19849</v>
          </cell>
          <cell r="B684" t="str">
            <v>PICHIERRI</v>
          </cell>
          <cell r="C684" t="str">
            <v>LUCIA NOELIA</v>
          </cell>
        </row>
        <row r="685">
          <cell r="A685">
            <v>19855</v>
          </cell>
          <cell r="B685" t="str">
            <v>MICELI</v>
          </cell>
          <cell r="C685" t="str">
            <v>SILVIA MONICA</v>
          </cell>
        </row>
        <row r="686">
          <cell r="A686">
            <v>19856</v>
          </cell>
          <cell r="B686" t="str">
            <v>URSINO</v>
          </cell>
          <cell r="C686" t="str">
            <v>WALTER OSCAR</v>
          </cell>
        </row>
        <row r="687">
          <cell r="A687">
            <v>19859</v>
          </cell>
          <cell r="B687" t="str">
            <v>PAZ</v>
          </cell>
          <cell r="C687" t="str">
            <v>PATRICIA CLAUDIA</v>
          </cell>
        </row>
        <row r="688">
          <cell r="A688">
            <v>19860</v>
          </cell>
          <cell r="B688" t="str">
            <v>SAPIA</v>
          </cell>
          <cell r="C688" t="str">
            <v>MARIA GABRIELA</v>
          </cell>
        </row>
        <row r="689">
          <cell r="A689">
            <v>19866</v>
          </cell>
          <cell r="B689" t="str">
            <v>FERRARI</v>
          </cell>
          <cell r="C689" t="str">
            <v>PABLO AGUSTIN</v>
          </cell>
        </row>
        <row r="690">
          <cell r="A690">
            <v>19869</v>
          </cell>
          <cell r="B690" t="str">
            <v>PORTELA</v>
          </cell>
          <cell r="C690" t="str">
            <v>VERONICA VIVIANA</v>
          </cell>
        </row>
        <row r="691">
          <cell r="A691">
            <v>19870</v>
          </cell>
          <cell r="B691" t="str">
            <v>PALLA</v>
          </cell>
          <cell r="C691" t="str">
            <v>ANDREA KARINA</v>
          </cell>
        </row>
        <row r="692">
          <cell r="A692">
            <v>19881</v>
          </cell>
          <cell r="B692" t="str">
            <v>KUSNETZGOOBAR</v>
          </cell>
          <cell r="C692" t="str">
            <v>ALEJANDRA ELSA</v>
          </cell>
        </row>
        <row r="693">
          <cell r="A693">
            <v>19883</v>
          </cell>
          <cell r="B693" t="str">
            <v>TONELLOTTO</v>
          </cell>
          <cell r="C693" t="str">
            <v>MARIA FERNANDA</v>
          </cell>
        </row>
        <row r="694">
          <cell r="A694">
            <v>19900</v>
          </cell>
          <cell r="B694" t="str">
            <v>LOSARDO</v>
          </cell>
          <cell r="C694" t="str">
            <v>ANA MARIA</v>
          </cell>
        </row>
        <row r="695">
          <cell r="A695">
            <v>19934</v>
          </cell>
          <cell r="B695" t="str">
            <v>RICHTER</v>
          </cell>
          <cell r="C695" t="str">
            <v>ALEJANDRA MARCEL</v>
          </cell>
        </row>
        <row r="696">
          <cell r="A696">
            <v>19944</v>
          </cell>
          <cell r="B696" t="str">
            <v>ADINOLFI</v>
          </cell>
          <cell r="C696" t="str">
            <v>ROSANA</v>
          </cell>
        </row>
        <row r="697">
          <cell r="A697">
            <v>19967</v>
          </cell>
          <cell r="B697" t="str">
            <v>LIVERA</v>
          </cell>
          <cell r="C697" t="str">
            <v>KARINA FABIANA</v>
          </cell>
        </row>
        <row r="698">
          <cell r="A698">
            <v>19969</v>
          </cell>
          <cell r="B698" t="str">
            <v>HOKAMA</v>
          </cell>
          <cell r="C698" t="str">
            <v>NORMA MARIA</v>
          </cell>
        </row>
        <row r="699">
          <cell r="A699">
            <v>19972</v>
          </cell>
          <cell r="B699" t="str">
            <v>VAZQUEZ</v>
          </cell>
          <cell r="C699" t="str">
            <v>OSCAR ROBERTO</v>
          </cell>
        </row>
        <row r="700">
          <cell r="A700">
            <v>19973</v>
          </cell>
          <cell r="B700" t="str">
            <v>MOERSTEDT</v>
          </cell>
          <cell r="C700" t="str">
            <v>SILVINA DANIELA</v>
          </cell>
        </row>
        <row r="701">
          <cell r="A701">
            <v>20062</v>
          </cell>
          <cell r="B701" t="str">
            <v>MEZZOTERO</v>
          </cell>
          <cell r="C701" t="str">
            <v>ANDREA NATALIA</v>
          </cell>
        </row>
        <row r="702">
          <cell r="A702">
            <v>20064</v>
          </cell>
          <cell r="B702" t="str">
            <v>MARTINEZ</v>
          </cell>
          <cell r="C702" t="str">
            <v>GABRIELA ALEJANDRA</v>
          </cell>
        </row>
        <row r="703">
          <cell r="A703">
            <v>20070</v>
          </cell>
          <cell r="B703" t="str">
            <v>PIÑEIRO</v>
          </cell>
          <cell r="C703" t="str">
            <v>MARIA AZUL</v>
          </cell>
        </row>
        <row r="704">
          <cell r="A704">
            <v>20088</v>
          </cell>
          <cell r="B704" t="str">
            <v>DE LUCA</v>
          </cell>
          <cell r="C704" t="str">
            <v>SILVIA MONICA</v>
          </cell>
        </row>
        <row r="705">
          <cell r="A705">
            <v>20092</v>
          </cell>
          <cell r="B705" t="str">
            <v>GLARIA</v>
          </cell>
          <cell r="C705" t="str">
            <v>VIVIANA</v>
          </cell>
        </row>
        <row r="706">
          <cell r="A706">
            <v>20097</v>
          </cell>
          <cell r="B706" t="str">
            <v>BERTAGNOLI</v>
          </cell>
          <cell r="C706" t="str">
            <v>PABLO FABIAN</v>
          </cell>
        </row>
        <row r="707">
          <cell r="A707">
            <v>20099</v>
          </cell>
          <cell r="B707" t="str">
            <v>RUSSO</v>
          </cell>
          <cell r="C707" t="str">
            <v>VANINA CLAUDIA NATALIA</v>
          </cell>
        </row>
        <row r="708">
          <cell r="A708">
            <v>20101</v>
          </cell>
          <cell r="B708" t="str">
            <v>PONCE</v>
          </cell>
          <cell r="C708" t="str">
            <v>KARINA SOLEDAD</v>
          </cell>
        </row>
        <row r="709">
          <cell r="A709">
            <v>20109</v>
          </cell>
          <cell r="B709" t="str">
            <v>SIMIAN</v>
          </cell>
          <cell r="C709" t="str">
            <v>MARIA INES</v>
          </cell>
        </row>
        <row r="710">
          <cell r="A710">
            <v>20112</v>
          </cell>
          <cell r="B710" t="str">
            <v>GROSSI</v>
          </cell>
          <cell r="C710" t="str">
            <v>MARIA LAURA</v>
          </cell>
        </row>
        <row r="711">
          <cell r="A711">
            <v>20118</v>
          </cell>
          <cell r="B711" t="str">
            <v>RODRIGUEZ</v>
          </cell>
          <cell r="C711" t="str">
            <v>RITA ISABEL</v>
          </cell>
        </row>
        <row r="712">
          <cell r="A712">
            <v>20127</v>
          </cell>
          <cell r="B712" t="str">
            <v>GUNTIN</v>
          </cell>
          <cell r="C712" t="str">
            <v>MARIA INES</v>
          </cell>
        </row>
        <row r="713">
          <cell r="A713">
            <v>20167</v>
          </cell>
          <cell r="B713" t="str">
            <v>NAAB</v>
          </cell>
          <cell r="C713" t="str">
            <v>RAMIRO LUIS</v>
          </cell>
        </row>
        <row r="714">
          <cell r="A714">
            <v>20168</v>
          </cell>
          <cell r="B714" t="str">
            <v>QUIROGA</v>
          </cell>
          <cell r="C714" t="str">
            <v>MARIA FLORENCIA</v>
          </cell>
        </row>
        <row r="715">
          <cell r="A715">
            <v>20171</v>
          </cell>
          <cell r="B715" t="str">
            <v>MUSA COSTA</v>
          </cell>
          <cell r="C715" t="str">
            <v>MARINA HAYDEE</v>
          </cell>
        </row>
        <row r="716">
          <cell r="A716">
            <v>20173</v>
          </cell>
          <cell r="B716" t="str">
            <v>LANATA</v>
          </cell>
          <cell r="C716" t="str">
            <v>ANA MARIA</v>
          </cell>
        </row>
        <row r="717">
          <cell r="A717">
            <v>20202</v>
          </cell>
          <cell r="B717" t="str">
            <v>ALVAREZ</v>
          </cell>
          <cell r="C717" t="str">
            <v>LUCIANA GABRIELA</v>
          </cell>
        </row>
        <row r="718">
          <cell r="A718">
            <v>20234</v>
          </cell>
          <cell r="B718" t="str">
            <v>ZACCHINO</v>
          </cell>
          <cell r="C718" t="str">
            <v>MARIA VERONICA</v>
          </cell>
        </row>
        <row r="719">
          <cell r="A719">
            <v>20235</v>
          </cell>
          <cell r="B719" t="str">
            <v>PANOSETTI</v>
          </cell>
          <cell r="C719" t="str">
            <v>JUAN JOSE</v>
          </cell>
        </row>
        <row r="720">
          <cell r="A720">
            <v>20264</v>
          </cell>
          <cell r="B720" t="str">
            <v>RIBEIRO</v>
          </cell>
          <cell r="C720" t="str">
            <v>GISELA HAYDEE</v>
          </cell>
        </row>
        <row r="721">
          <cell r="A721">
            <v>20301</v>
          </cell>
          <cell r="B721" t="str">
            <v>CORNACCHIONE</v>
          </cell>
          <cell r="C721" t="str">
            <v>ALICIA MARIA</v>
          </cell>
        </row>
        <row r="722">
          <cell r="A722">
            <v>20310</v>
          </cell>
          <cell r="B722" t="str">
            <v>DELLA MORTE</v>
          </cell>
          <cell r="C722" t="str">
            <v>PABLO ESTEBAN</v>
          </cell>
        </row>
        <row r="723">
          <cell r="A723">
            <v>20311</v>
          </cell>
          <cell r="B723" t="str">
            <v>DIAZ DALLAGLIO</v>
          </cell>
          <cell r="C723" t="str">
            <v>SERGIO ROBERTO</v>
          </cell>
        </row>
        <row r="724">
          <cell r="A724">
            <v>20354</v>
          </cell>
          <cell r="B724" t="str">
            <v>FIORE</v>
          </cell>
          <cell r="C724" t="str">
            <v>MARCELA ALEJANDRA</v>
          </cell>
        </row>
        <row r="725">
          <cell r="A725">
            <v>20356</v>
          </cell>
          <cell r="B725" t="str">
            <v>TENOR</v>
          </cell>
          <cell r="C725" t="str">
            <v>MARIA SOLEDAD</v>
          </cell>
        </row>
        <row r="726">
          <cell r="A726">
            <v>20363</v>
          </cell>
          <cell r="B726" t="str">
            <v>ACHILLES</v>
          </cell>
          <cell r="C726" t="str">
            <v>ALEJANDRA ELIZABETH</v>
          </cell>
        </row>
        <row r="727">
          <cell r="A727">
            <v>20364</v>
          </cell>
          <cell r="B727" t="str">
            <v>AZNAR</v>
          </cell>
          <cell r="C727" t="str">
            <v>SANTIAGO ANDRES</v>
          </cell>
        </row>
        <row r="728">
          <cell r="A728">
            <v>20366</v>
          </cell>
          <cell r="B728" t="str">
            <v>DI FEO</v>
          </cell>
          <cell r="C728" t="str">
            <v>MARIA MARTA</v>
          </cell>
        </row>
        <row r="729">
          <cell r="A729">
            <v>20367</v>
          </cell>
          <cell r="B729" t="str">
            <v>DONADU</v>
          </cell>
          <cell r="C729" t="str">
            <v>LORENA PAULA</v>
          </cell>
        </row>
        <row r="730">
          <cell r="A730">
            <v>20373</v>
          </cell>
          <cell r="B730" t="str">
            <v>DEMERGASSO</v>
          </cell>
          <cell r="C730" t="str">
            <v>LAURA ANALIA</v>
          </cell>
        </row>
        <row r="731">
          <cell r="A731">
            <v>20383</v>
          </cell>
          <cell r="B731" t="str">
            <v>PORFILIO</v>
          </cell>
          <cell r="C731" t="str">
            <v>NANCY CECILIA</v>
          </cell>
        </row>
        <row r="732">
          <cell r="A732">
            <v>20396</v>
          </cell>
          <cell r="B732" t="str">
            <v>IRIBARNE</v>
          </cell>
          <cell r="C732" t="str">
            <v>MARIA DE LOS ANGELES</v>
          </cell>
        </row>
        <row r="733">
          <cell r="A733">
            <v>20401</v>
          </cell>
          <cell r="B733" t="str">
            <v>BAMBACE</v>
          </cell>
          <cell r="C733" t="str">
            <v>MARCELA FABIANA</v>
          </cell>
        </row>
        <row r="734">
          <cell r="A734">
            <v>20402</v>
          </cell>
          <cell r="B734" t="str">
            <v>ARROYO</v>
          </cell>
          <cell r="C734" t="str">
            <v>PAULA VICTORIA</v>
          </cell>
        </row>
        <row r="735">
          <cell r="A735">
            <v>20403</v>
          </cell>
          <cell r="B735" t="str">
            <v>MARTINEZ</v>
          </cell>
          <cell r="C735" t="str">
            <v>ELIANA</v>
          </cell>
        </row>
        <row r="736">
          <cell r="A736">
            <v>20430</v>
          </cell>
          <cell r="B736" t="str">
            <v>MONCALVO</v>
          </cell>
          <cell r="C736" t="str">
            <v>HORACIO LUIS</v>
          </cell>
        </row>
        <row r="737">
          <cell r="A737">
            <v>20442</v>
          </cell>
          <cell r="B737" t="str">
            <v>PIBERNAT</v>
          </cell>
          <cell r="C737" t="str">
            <v>CLAUDIA ELIZABETH</v>
          </cell>
        </row>
        <row r="738">
          <cell r="A738">
            <v>20443</v>
          </cell>
          <cell r="B738" t="str">
            <v>SALERNO</v>
          </cell>
          <cell r="C738" t="str">
            <v>MARIANA SOLEDAD</v>
          </cell>
        </row>
        <row r="739">
          <cell r="A739">
            <v>20454</v>
          </cell>
          <cell r="B739" t="str">
            <v>INVERALDI</v>
          </cell>
          <cell r="C739" t="str">
            <v>ANIBAL DARIO</v>
          </cell>
        </row>
        <row r="740">
          <cell r="A740">
            <v>20473</v>
          </cell>
          <cell r="B740" t="str">
            <v>BARIZZA</v>
          </cell>
          <cell r="C740" t="str">
            <v>ALEJANDRO RODOLFO</v>
          </cell>
        </row>
        <row r="741">
          <cell r="A741">
            <v>20480</v>
          </cell>
          <cell r="B741" t="str">
            <v>ORTIZ</v>
          </cell>
          <cell r="C741" t="str">
            <v>AMELIA MARCELA</v>
          </cell>
        </row>
        <row r="742">
          <cell r="A742">
            <v>20481</v>
          </cell>
          <cell r="B742" t="str">
            <v>MAURO</v>
          </cell>
          <cell r="C742" t="str">
            <v>LARA</v>
          </cell>
        </row>
        <row r="743">
          <cell r="A743">
            <v>20485</v>
          </cell>
          <cell r="B743" t="str">
            <v>ABADES</v>
          </cell>
          <cell r="C743" t="str">
            <v>CLAUDIA SUSANA</v>
          </cell>
        </row>
        <row r="744">
          <cell r="A744">
            <v>20486</v>
          </cell>
          <cell r="B744" t="str">
            <v>RESIA</v>
          </cell>
          <cell r="C744" t="str">
            <v>VICTORIA ROSA</v>
          </cell>
        </row>
        <row r="745">
          <cell r="A745">
            <v>20494</v>
          </cell>
          <cell r="B745" t="str">
            <v>CASTRO</v>
          </cell>
          <cell r="C745" t="str">
            <v>CLARA INES</v>
          </cell>
        </row>
        <row r="746">
          <cell r="A746">
            <v>20496</v>
          </cell>
          <cell r="B746" t="str">
            <v>CRISTOFARO</v>
          </cell>
          <cell r="C746" t="str">
            <v>ALICIA ELENA</v>
          </cell>
        </row>
        <row r="747">
          <cell r="A747">
            <v>20512</v>
          </cell>
          <cell r="B747" t="str">
            <v>COLJA</v>
          </cell>
          <cell r="C747" t="str">
            <v>SANDRA MABEL</v>
          </cell>
        </row>
        <row r="748">
          <cell r="A748">
            <v>20548</v>
          </cell>
          <cell r="B748" t="str">
            <v>SAUD</v>
          </cell>
          <cell r="C748" t="str">
            <v>CECILIA ESTELA</v>
          </cell>
        </row>
        <row r="749">
          <cell r="A749">
            <v>20551</v>
          </cell>
          <cell r="B749" t="str">
            <v>SENA</v>
          </cell>
          <cell r="C749" t="str">
            <v>ALBERTO ANTONIO</v>
          </cell>
        </row>
        <row r="750">
          <cell r="A750">
            <v>20552</v>
          </cell>
          <cell r="B750" t="str">
            <v>BARBIERI</v>
          </cell>
          <cell r="C750" t="str">
            <v>SILVINA ANDREA</v>
          </cell>
        </row>
        <row r="751">
          <cell r="A751">
            <v>20553</v>
          </cell>
          <cell r="B751" t="str">
            <v>GOJAK</v>
          </cell>
          <cell r="C751" t="str">
            <v>ANDREA BRENDA</v>
          </cell>
        </row>
        <row r="752">
          <cell r="A752">
            <v>20564</v>
          </cell>
          <cell r="B752" t="str">
            <v>QUIROGA</v>
          </cell>
          <cell r="C752" t="str">
            <v>CARINA DEBORA</v>
          </cell>
        </row>
        <row r="753">
          <cell r="A753">
            <v>20565</v>
          </cell>
          <cell r="B753" t="str">
            <v>GIMENEZ</v>
          </cell>
          <cell r="C753" t="str">
            <v>IRENE MARISA</v>
          </cell>
        </row>
        <row r="754">
          <cell r="A754">
            <v>20590</v>
          </cell>
          <cell r="B754" t="str">
            <v>APARICIO</v>
          </cell>
          <cell r="C754" t="str">
            <v>MARIA INES</v>
          </cell>
        </row>
        <row r="755">
          <cell r="A755">
            <v>20608</v>
          </cell>
          <cell r="B755" t="str">
            <v>ROVERANO</v>
          </cell>
          <cell r="C755" t="str">
            <v>SILVINA NORA</v>
          </cell>
        </row>
        <row r="756">
          <cell r="A756">
            <v>20610</v>
          </cell>
          <cell r="B756" t="str">
            <v>IGLESIAS</v>
          </cell>
          <cell r="C756" t="str">
            <v>ANDREA FABIANA</v>
          </cell>
        </row>
        <row r="757">
          <cell r="A757">
            <v>20618</v>
          </cell>
          <cell r="B757" t="str">
            <v>SANCHEZ GIMENA</v>
          </cell>
          <cell r="C757" t="str">
            <v>MARIA DEL CARMEN</v>
          </cell>
        </row>
        <row r="758">
          <cell r="A758">
            <v>20629</v>
          </cell>
          <cell r="B758" t="str">
            <v>LORENZI</v>
          </cell>
          <cell r="C758" t="str">
            <v>ANA MARIA</v>
          </cell>
        </row>
        <row r="759">
          <cell r="A759">
            <v>20633</v>
          </cell>
          <cell r="B759" t="str">
            <v>BARONE</v>
          </cell>
          <cell r="C759" t="str">
            <v>MARCELA ANDREA</v>
          </cell>
        </row>
        <row r="760">
          <cell r="A760">
            <v>20634</v>
          </cell>
          <cell r="B760" t="str">
            <v>STATHARAKOS</v>
          </cell>
          <cell r="C760" t="str">
            <v>IRENE</v>
          </cell>
        </row>
        <row r="761">
          <cell r="A761">
            <v>20640</v>
          </cell>
          <cell r="B761" t="str">
            <v>MONTEIL</v>
          </cell>
          <cell r="C761" t="str">
            <v>MARIA ALEXANDRA</v>
          </cell>
        </row>
        <row r="762">
          <cell r="A762">
            <v>20647</v>
          </cell>
          <cell r="B762" t="str">
            <v>VORSIC</v>
          </cell>
          <cell r="C762" t="str">
            <v>MARIA LUCIA</v>
          </cell>
        </row>
        <row r="763">
          <cell r="A763">
            <v>20648</v>
          </cell>
          <cell r="B763" t="str">
            <v>TOSCANO</v>
          </cell>
          <cell r="C763" t="str">
            <v>LAURA BEATRIZ</v>
          </cell>
        </row>
        <row r="764">
          <cell r="A764">
            <v>20649</v>
          </cell>
          <cell r="B764" t="str">
            <v>CABRERA</v>
          </cell>
          <cell r="C764" t="str">
            <v>EDUARDO MARIO</v>
          </cell>
        </row>
        <row r="765">
          <cell r="A765">
            <v>20650</v>
          </cell>
          <cell r="B765" t="str">
            <v>KOZE</v>
          </cell>
          <cell r="C765" t="str">
            <v>CLAUDIA VIRGINIA</v>
          </cell>
        </row>
        <row r="766">
          <cell r="A766">
            <v>20687</v>
          </cell>
          <cell r="B766" t="str">
            <v>CASTRO</v>
          </cell>
          <cell r="C766" t="str">
            <v>CRISTINA MARGARITA</v>
          </cell>
        </row>
        <row r="767">
          <cell r="A767">
            <v>20697</v>
          </cell>
          <cell r="B767" t="str">
            <v>ROSSI</v>
          </cell>
          <cell r="C767" t="str">
            <v>MARIA VICTORIA</v>
          </cell>
        </row>
        <row r="768">
          <cell r="A768">
            <v>20698</v>
          </cell>
          <cell r="B768" t="str">
            <v>MARTINEZ</v>
          </cell>
          <cell r="C768" t="str">
            <v>ANABELLA ROMINA</v>
          </cell>
        </row>
        <row r="769">
          <cell r="A769">
            <v>20705</v>
          </cell>
          <cell r="B769" t="str">
            <v>SERQUIS</v>
          </cell>
          <cell r="C769" t="str">
            <v>JOSE GUSTAVO</v>
          </cell>
        </row>
        <row r="770">
          <cell r="A770">
            <v>20766</v>
          </cell>
          <cell r="B770" t="str">
            <v>FERNANDEZ</v>
          </cell>
          <cell r="C770" t="str">
            <v>ADRIANA BEATRIZ</v>
          </cell>
        </row>
        <row r="771">
          <cell r="A771">
            <v>20773</v>
          </cell>
          <cell r="B771" t="str">
            <v>CORONEL</v>
          </cell>
          <cell r="C771" t="str">
            <v>VANINA MABEL</v>
          </cell>
        </row>
        <row r="772">
          <cell r="A772">
            <v>20781</v>
          </cell>
          <cell r="B772" t="str">
            <v>VILLEGAS</v>
          </cell>
          <cell r="C772" t="str">
            <v>PABLO MARTIN</v>
          </cell>
        </row>
        <row r="773">
          <cell r="A773">
            <v>20784</v>
          </cell>
          <cell r="B773" t="str">
            <v>TOLIVIA</v>
          </cell>
          <cell r="C773" t="str">
            <v>FERNANDO ANDRES</v>
          </cell>
        </row>
        <row r="774">
          <cell r="A774">
            <v>20785</v>
          </cell>
          <cell r="B774" t="str">
            <v>PORTILLO</v>
          </cell>
          <cell r="C774" t="str">
            <v>MARIA BEATRIZ</v>
          </cell>
        </row>
        <row r="775">
          <cell r="A775">
            <v>20844</v>
          </cell>
          <cell r="B775" t="str">
            <v>GALARCEP</v>
          </cell>
          <cell r="C775" t="str">
            <v>MARIA ANGELICA</v>
          </cell>
        </row>
        <row r="776">
          <cell r="A776">
            <v>20863</v>
          </cell>
          <cell r="B776" t="str">
            <v>GONZALEZ</v>
          </cell>
          <cell r="C776" t="str">
            <v>CARLOS ALBERTO</v>
          </cell>
        </row>
        <row r="777">
          <cell r="A777">
            <v>20864</v>
          </cell>
          <cell r="B777" t="str">
            <v>SORIA</v>
          </cell>
          <cell r="C777" t="str">
            <v>ALICIA BEATRIZ</v>
          </cell>
        </row>
        <row r="778">
          <cell r="A778">
            <v>20868</v>
          </cell>
          <cell r="B778" t="str">
            <v>HURE</v>
          </cell>
          <cell r="C778" t="str">
            <v>MARIA ALEJANDRA</v>
          </cell>
        </row>
        <row r="779">
          <cell r="A779">
            <v>20903</v>
          </cell>
          <cell r="B779" t="str">
            <v>VEISZ BLUM</v>
          </cell>
          <cell r="C779" t="str">
            <v>NOELIA SOLEDAD</v>
          </cell>
        </row>
        <row r="780">
          <cell r="A780">
            <v>20910</v>
          </cell>
          <cell r="B780" t="str">
            <v>CORTIZAS</v>
          </cell>
          <cell r="C780" t="str">
            <v>ANA ALEJANDRA</v>
          </cell>
        </row>
        <row r="781">
          <cell r="A781">
            <v>20915</v>
          </cell>
          <cell r="B781" t="str">
            <v>VITALI</v>
          </cell>
          <cell r="C781" t="str">
            <v>ANALIA LUZ</v>
          </cell>
        </row>
        <row r="782">
          <cell r="A782">
            <v>20916</v>
          </cell>
          <cell r="B782" t="str">
            <v>GUERREIRO NORTE</v>
          </cell>
          <cell r="C782" t="str">
            <v>LAURA</v>
          </cell>
        </row>
        <row r="783">
          <cell r="A783">
            <v>20917</v>
          </cell>
          <cell r="B783" t="str">
            <v>SCIALERO</v>
          </cell>
          <cell r="C783" t="str">
            <v>ILEANA VICTORIA</v>
          </cell>
        </row>
        <row r="784">
          <cell r="A784">
            <v>20924</v>
          </cell>
          <cell r="B784" t="str">
            <v>PONCE</v>
          </cell>
          <cell r="C784" t="str">
            <v>CAROLINA PAOLA</v>
          </cell>
        </row>
        <row r="785">
          <cell r="A785">
            <v>20925</v>
          </cell>
          <cell r="B785" t="str">
            <v>DOVALO</v>
          </cell>
          <cell r="C785" t="str">
            <v>AGUSTINA</v>
          </cell>
        </row>
        <row r="786">
          <cell r="A786">
            <v>20926</v>
          </cell>
          <cell r="B786" t="str">
            <v>CARVALHO</v>
          </cell>
          <cell r="C786" t="str">
            <v>MARIELA SILVIA</v>
          </cell>
        </row>
        <row r="787">
          <cell r="A787">
            <v>20927</v>
          </cell>
          <cell r="B787" t="str">
            <v>HUGUET</v>
          </cell>
          <cell r="C787" t="str">
            <v>MARIA FERNANDA</v>
          </cell>
        </row>
        <row r="788">
          <cell r="A788">
            <v>20937</v>
          </cell>
          <cell r="B788" t="str">
            <v>SOULA</v>
          </cell>
          <cell r="C788" t="str">
            <v>MONICA VIVIANA</v>
          </cell>
        </row>
        <row r="789">
          <cell r="A789">
            <v>20938</v>
          </cell>
          <cell r="B789" t="str">
            <v>GODNIC</v>
          </cell>
          <cell r="C789" t="str">
            <v>MARIANA ALEJANDRA</v>
          </cell>
        </row>
        <row r="790">
          <cell r="A790">
            <v>20943</v>
          </cell>
          <cell r="B790" t="str">
            <v>CANCELLI</v>
          </cell>
          <cell r="C790" t="str">
            <v>MARINE</v>
          </cell>
        </row>
        <row r="791">
          <cell r="A791">
            <v>20944</v>
          </cell>
          <cell r="B791" t="str">
            <v>ROSSI</v>
          </cell>
          <cell r="C791" t="str">
            <v>VANINA A,</v>
          </cell>
        </row>
        <row r="792">
          <cell r="A792">
            <v>20949</v>
          </cell>
          <cell r="B792" t="str">
            <v>SCLARANDI</v>
          </cell>
          <cell r="C792" t="str">
            <v>MARIA NOEL</v>
          </cell>
        </row>
        <row r="793">
          <cell r="A793">
            <v>20950</v>
          </cell>
          <cell r="B793" t="str">
            <v>POITTEVIN FRUSSO</v>
          </cell>
          <cell r="C793" t="str">
            <v>MARIA PAULA</v>
          </cell>
        </row>
        <row r="794">
          <cell r="A794">
            <v>20951</v>
          </cell>
          <cell r="B794" t="str">
            <v>PUCCI</v>
          </cell>
          <cell r="C794" t="str">
            <v>CAROLINA</v>
          </cell>
        </row>
        <row r="795">
          <cell r="A795">
            <v>20952</v>
          </cell>
          <cell r="B795" t="str">
            <v>BOTTOLI</v>
          </cell>
          <cell r="C795" t="str">
            <v>CLAUDIA PATRICIA</v>
          </cell>
        </row>
        <row r="796">
          <cell r="A796">
            <v>20953</v>
          </cell>
          <cell r="B796" t="str">
            <v>BESSE</v>
          </cell>
          <cell r="C796" t="str">
            <v>ANALIA NORA</v>
          </cell>
        </row>
        <row r="797">
          <cell r="A797">
            <v>20954</v>
          </cell>
          <cell r="B797" t="str">
            <v>AMEN</v>
          </cell>
          <cell r="C797" t="str">
            <v>MARIA JIMENA</v>
          </cell>
        </row>
        <row r="798">
          <cell r="A798">
            <v>20955</v>
          </cell>
          <cell r="B798" t="str">
            <v>COSENTINO</v>
          </cell>
          <cell r="C798" t="str">
            <v>DANIELA SILVANA</v>
          </cell>
        </row>
        <row r="799">
          <cell r="A799">
            <v>20963</v>
          </cell>
          <cell r="B799" t="str">
            <v>SCHTENBARG GUARNERA</v>
          </cell>
          <cell r="C799" t="str">
            <v>LAURA JUDITH</v>
          </cell>
        </row>
        <row r="800">
          <cell r="A800">
            <v>20964</v>
          </cell>
          <cell r="B800" t="str">
            <v>FABREGAS</v>
          </cell>
          <cell r="C800" t="str">
            <v>MARIELA BEATRIZ</v>
          </cell>
        </row>
        <row r="801">
          <cell r="A801">
            <v>20965</v>
          </cell>
          <cell r="B801" t="str">
            <v>BAZAN</v>
          </cell>
          <cell r="C801" t="str">
            <v>MARIA ELENA</v>
          </cell>
        </row>
        <row r="802">
          <cell r="A802">
            <v>20966</v>
          </cell>
          <cell r="B802" t="str">
            <v>CASAL</v>
          </cell>
          <cell r="C802" t="str">
            <v>ANGEL DANIEL</v>
          </cell>
        </row>
        <row r="803">
          <cell r="A803">
            <v>20967</v>
          </cell>
          <cell r="B803" t="str">
            <v>ARAUJO</v>
          </cell>
          <cell r="C803" t="str">
            <v>LORENA MARIEL</v>
          </cell>
        </row>
        <row r="804">
          <cell r="A804">
            <v>20971</v>
          </cell>
          <cell r="B804" t="str">
            <v>CIONI</v>
          </cell>
          <cell r="C804" t="str">
            <v>JUAN PABLO</v>
          </cell>
        </row>
        <row r="805">
          <cell r="A805">
            <v>20986</v>
          </cell>
          <cell r="B805" t="str">
            <v>SOLIS</v>
          </cell>
          <cell r="C805" t="str">
            <v>CARLOS</v>
          </cell>
        </row>
        <row r="806">
          <cell r="A806">
            <v>20987</v>
          </cell>
          <cell r="B806" t="str">
            <v>RENTERO</v>
          </cell>
          <cell r="C806" t="str">
            <v>JORGE ALBERTO</v>
          </cell>
        </row>
        <row r="807">
          <cell r="A807">
            <v>20988</v>
          </cell>
          <cell r="B807" t="str">
            <v>LUSNICH</v>
          </cell>
          <cell r="C807" t="str">
            <v>CARLOS</v>
          </cell>
        </row>
        <row r="808">
          <cell r="A808">
            <v>20989</v>
          </cell>
          <cell r="B808" t="str">
            <v>GEMMA</v>
          </cell>
          <cell r="C808" t="str">
            <v>ANTONIO SALVADOR</v>
          </cell>
        </row>
        <row r="809">
          <cell r="A809">
            <v>20991</v>
          </cell>
          <cell r="B809" t="str">
            <v>TANUS</v>
          </cell>
          <cell r="C809" t="str">
            <v>PABLO ESTEBAN</v>
          </cell>
        </row>
        <row r="810">
          <cell r="A810">
            <v>20992</v>
          </cell>
          <cell r="B810" t="str">
            <v>VICARI</v>
          </cell>
          <cell r="C810" t="str">
            <v>PABLO MARTIN</v>
          </cell>
        </row>
        <row r="811">
          <cell r="A811">
            <v>20996</v>
          </cell>
          <cell r="B811" t="str">
            <v>EDELSTEIN</v>
          </cell>
          <cell r="C811" t="str">
            <v>DELIA</v>
          </cell>
        </row>
        <row r="812">
          <cell r="A812">
            <v>20997</v>
          </cell>
          <cell r="B812" t="str">
            <v>CORTI</v>
          </cell>
          <cell r="C812" t="str">
            <v>LUCIANA</v>
          </cell>
        </row>
        <row r="813">
          <cell r="A813">
            <v>20999</v>
          </cell>
          <cell r="B813" t="str">
            <v>NOGUERA</v>
          </cell>
          <cell r="C813" t="str">
            <v>CAROLINA</v>
          </cell>
        </row>
        <row r="814">
          <cell r="A814">
            <v>21000</v>
          </cell>
          <cell r="B814" t="str">
            <v>SAN JUAN</v>
          </cell>
          <cell r="C814" t="str">
            <v>LEONARDO</v>
          </cell>
        </row>
        <row r="815">
          <cell r="A815">
            <v>21002</v>
          </cell>
          <cell r="B815" t="str">
            <v>CASAL</v>
          </cell>
          <cell r="C815" t="str">
            <v>SUSANA BEATRIZ</v>
          </cell>
        </row>
        <row r="816">
          <cell r="A816">
            <v>21030</v>
          </cell>
          <cell r="B816" t="str">
            <v>BARCOS</v>
          </cell>
          <cell r="C816" t="str">
            <v>MARIA ESPERANZA</v>
          </cell>
        </row>
        <row r="817">
          <cell r="A817">
            <v>21033</v>
          </cell>
          <cell r="B817" t="str">
            <v>KUCHEVASKY</v>
          </cell>
          <cell r="C817" t="str">
            <v>SANDRA MARCELA</v>
          </cell>
        </row>
        <row r="818">
          <cell r="A818">
            <v>21076</v>
          </cell>
          <cell r="B818" t="str">
            <v>CASAS</v>
          </cell>
          <cell r="C818" t="str">
            <v>PATRICIO GUSTAVO</v>
          </cell>
        </row>
        <row r="819">
          <cell r="A819">
            <v>21086</v>
          </cell>
          <cell r="B819" t="str">
            <v>DOCAMPO</v>
          </cell>
          <cell r="C819" t="str">
            <v>CLAUDINA SUSANA</v>
          </cell>
        </row>
        <row r="820">
          <cell r="A820">
            <v>21091</v>
          </cell>
          <cell r="B820" t="str">
            <v>COBELLI</v>
          </cell>
          <cell r="C820" t="str">
            <v>JORGE IGNACIO</v>
          </cell>
        </row>
        <row r="821">
          <cell r="A821">
            <v>21106</v>
          </cell>
          <cell r="B821" t="str">
            <v>DEMBINSKI</v>
          </cell>
          <cell r="C821" t="str">
            <v>MARIA FERNANDA</v>
          </cell>
        </row>
        <row r="822">
          <cell r="A822">
            <v>21108</v>
          </cell>
          <cell r="B822" t="str">
            <v>ZILLI</v>
          </cell>
          <cell r="C822" t="str">
            <v>MARIO</v>
          </cell>
        </row>
        <row r="823">
          <cell r="A823">
            <v>21110</v>
          </cell>
          <cell r="B823" t="str">
            <v>LERTORA</v>
          </cell>
          <cell r="C823" t="str">
            <v>OFELIA</v>
          </cell>
        </row>
        <row r="824">
          <cell r="A824">
            <v>21112</v>
          </cell>
          <cell r="B824" t="str">
            <v>LOPEZ</v>
          </cell>
          <cell r="C824" t="str">
            <v>GABRIELA SOLEDAD</v>
          </cell>
        </row>
        <row r="825">
          <cell r="A825">
            <v>21113</v>
          </cell>
          <cell r="B825" t="str">
            <v>DURSO AMUSQUIBAR</v>
          </cell>
          <cell r="C825" t="str">
            <v>MARIA FLORENCIA</v>
          </cell>
        </row>
        <row r="826">
          <cell r="A826">
            <v>21115</v>
          </cell>
          <cell r="B826" t="str">
            <v>ANDALORO</v>
          </cell>
          <cell r="C826" t="str">
            <v>DINA NOEMI</v>
          </cell>
        </row>
        <row r="827">
          <cell r="A827">
            <v>21116</v>
          </cell>
          <cell r="B827" t="str">
            <v>BAYALA</v>
          </cell>
          <cell r="C827" t="str">
            <v>ESTELA DE LAS MERCEDES</v>
          </cell>
        </row>
        <row r="828">
          <cell r="A828">
            <v>21117</v>
          </cell>
          <cell r="B828" t="str">
            <v>TOBIA</v>
          </cell>
          <cell r="C828" t="str">
            <v>LORENA</v>
          </cell>
        </row>
        <row r="829">
          <cell r="A829">
            <v>21118</v>
          </cell>
          <cell r="B829" t="str">
            <v>ALFONZO</v>
          </cell>
          <cell r="C829" t="str">
            <v>PATRICIA MERCEDES</v>
          </cell>
        </row>
        <row r="830">
          <cell r="A830">
            <v>21126</v>
          </cell>
          <cell r="B830" t="str">
            <v>IGLESIAS</v>
          </cell>
          <cell r="C830" t="str">
            <v>JUAN ANTONIO</v>
          </cell>
        </row>
        <row r="831">
          <cell r="A831">
            <v>21127</v>
          </cell>
          <cell r="B831" t="str">
            <v>MAMBRETTI</v>
          </cell>
          <cell r="C831" t="str">
            <v>ANDREA VERONICA</v>
          </cell>
        </row>
        <row r="832">
          <cell r="A832">
            <v>21135</v>
          </cell>
          <cell r="B832" t="str">
            <v>RUA BOIERO</v>
          </cell>
          <cell r="C832" t="str">
            <v>GLADYS SUSANA</v>
          </cell>
        </row>
        <row r="833">
          <cell r="A833">
            <v>21148</v>
          </cell>
          <cell r="B833" t="str">
            <v>CASTRO</v>
          </cell>
          <cell r="C833" t="str">
            <v>PAOLA LILIAN</v>
          </cell>
        </row>
        <row r="834">
          <cell r="A834">
            <v>21149</v>
          </cell>
          <cell r="B834" t="str">
            <v>BRUNO VIDELA</v>
          </cell>
          <cell r="C834" t="str">
            <v>LUCIO JORGE</v>
          </cell>
        </row>
        <row r="835">
          <cell r="A835">
            <v>21161</v>
          </cell>
          <cell r="B835" t="str">
            <v>ARRIAGA</v>
          </cell>
          <cell r="C835" t="str">
            <v>MARCELA MARIA</v>
          </cell>
        </row>
        <row r="836">
          <cell r="A836">
            <v>21168</v>
          </cell>
          <cell r="B836" t="str">
            <v>SARTORE</v>
          </cell>
          <cell r="C836" t="str">
            <v>MARIA FERNANDA</v>
          </cell>
        </row>
        <row r="837">
          <cell r="A837">
            <v>21183</v>
          </cell>
          <cell r="B837" t="str">
            <v>D´AMBROSIO</v>
          </cell>
          <cell r="C837" t="str">
            <v>MARIA DEL CARMEN</v>
          </cell>
        </row>
        <row r="838">
          <cell r="A838">
            <v>21187</v>
          </cell>
          <cell r="B838" t="str">
            <v>FLORES</v>
          </cell>
          <cell r="C838" t="str">
            <v>MARIA LAURA</v>
          </cell>
        </row>
        <row r="839">
          <cell r="A839">
            <v>21250</v>
          </cell>
          <cell r="B839" t="str">
            <v>BUZZON</v>
          </cell>
          <cell r="C839" t="str">
            <v>MARIA EUGENIA</v>
          </cell>
        </row>
        <row r="840">
          <cell r="A840">
            <v>21255</v>
          </cell>
          <cell r="B840" t="str">
            <v>D´ANGIO</v>
          </cell>
          <cell r="C840" t="str">
            <v>VANINA FERNANDA</v>
          </cell>
        </row>
        <row r="841">
          <cell r="A841">
            <v>21256</v>
          </cell>
          <cell r="B841" t="str">
            <v>ALOISIO</v>
          </cell>
          <cell r="C841" t="str">
            <v>ELIANA MARCELA</v>
          </cell>
        </row>
        <row r="842">
          <cell r="A842">
            <v>21257</v>
          </cell>
          <cell r="B842" t="str">
            <v>ANIPERKO</v>
          </cell>
          <cell r="C842" t="str">
            <v>VERONICA</v>
          </cell>
        </row>
        <row r="843">
          <cell r="A843">
            <v>21269</v>
          </cell>
          <cell r="B843" t="str">
            <v>LONDERO</v>
          </cell>
          <cell r="C843" t="str">
            <v>PABLO ALEJANDRO</v>
          </cell>
        </row>
        <row r="844">
          <cell r="A844">
            <v>21275</v>
          </cell>
          <cell r="B844" t="str">
            <v>ZORDAN</v>
          </cell>
          <cell r="C844" t="str">
            <v>MARIBEL</v>
          </cell>
        </row>
        <row r="845">
          <cell r="A845">
            <v>21727</v>
          </cell>
          <cell r="B845" t="str">
            <v>CONVERTI</v>
          </cell>
          <cell r="C845" t="str">
            <v>AGATA PAOLA</v>
          </cell>
        </row>
        <row r="846">
          <cell r="A846">
            <v>17765</v>
          </cell>
          <cell r="B846" t="str">
            <v>LOPEZ</v>
          </cell>
          <cell r="C846" t="str">
            <v>PAULA VERONICA</v>
          </cell>
        </row>
        <row r="847">
          <cell r="A847">
            <v>19503</v>
          </cell>
          <cell r="B847" t="str">
            <v>BALDRICH</v>
          </cell>
          <cell r="C847" t="str">
            <v>NATALIA MANUELA CAROLINA</v>
          </cell>
        </row>
        <row r="848">
          <cell r="A848">
            <v>21539</v>
          </cell>
          <cell r="B848" t="str">
            <v>SAYUS</v>
          </cell>
          <cell r="C848" t="str">
            <v>MARIA LAURA</v>
          </cell>
        </row>
        <row r="849">
          <cell r="A849">
            <v>20037</v>
          </cell>
          <cell r="B849" t="str">
            <v>CERDA</v>
          </cell>
          <cell r="C849" t="str">
            <v>LEONARDO EZEQUIEL</v>
          </cell>
        </row>
        <row r="850">
          <cell r="A850">
            <v>19493</v>
          </cell>
          <cell r="B850" t="str">
            <v>SABECKIS</v>
          </cell>
          <cell r="C850" t="str">
            <v>CAMILA EVA</v>
          </cell>
        </row>
        <row r="851">
          <cell r="A851">
            <v>21794</v>
          </cell>
          <cell r="B851" t="str">
            <v>SNGUINETTI BRONDO</v>
          </cell>
          <cell r="C851" t="str">
            <v>VICTORIA</v>
          </cell>
        </row>
        <row r="852">
          <cell r="A852">
            <v>21863</v>
          </cell>
          <cell r="B852" t="str">
            <v>SAVOY</v>
          </cell>
          <cell r="C852" t="str">
            <v>MARIA DE LOS ANGELES</v>
          </cell>
        </row>
        <row r="853">
          <cell r="A853">
            <v>21859</v>
          </cell>
          <cell r="B853" t="str">
            <v>BOTTEGAL</v>
          </cell>
          <cell r="C853" t="str">
            <v>ANALIA</v>
          </cell>
        </row>
        <row r="854">
          <cell r="A854">
            <v>21860</v>
          </cell>
          <cell r="B854" t="str">
            <v>ARAMUNE</v>
          </cell>
          <cell r="C854" t="str">
            <v>SILVINA LEONOR</v>
          </cell>
        </row>
        <row r="855">
          <cell r="A855">
            <v>21864</v>
          </cell>
          <cell r="B855" t="str">
            <v>TORTELLA</v>
          </cell>
          <cell r="C855" t="str">
            <v>MARIA ISABEL</v>
          </cell>
        </row>
        <row r="856">
          <cell r="A856">
            <v>18587</v>
          </cell>
          <cell r="B856" t="str">
            <v>MAISTERRA</v>
          </cell>
          <cell r="C856" t="str">
            <v>GABRIELA FERNANDA</v>
          </cell>
        </row>
        <row r="857">
          <cell r="A857">
            <v>21861</v>
          </cell>
          <cell r="B857" t="str">
            <v>LARDIZABAL</v>
          </cell>
          <cell r="C857" t="str">
            <v>VICTORIA</v>
          </cell>
        </row>
        <row r="858">
          <cell r="A858">
            <v>21855</v>
          </cell>
          <cell r="B858" t="str">
            <v>CORNEJO BECKER</v>
          </cell>
          <cell r="C858" t="str">
            <v>ANGELES DEL MILAGRO</v>
          </cell>
        </row>
        <row r="859">
          <cell r="A859">
            <v>21795</v>
          </cell>
          <cell r="B859" t="str">
            <v>NAVARRO</v>
          </cell>
          <cell r="C859" t="str">
            <v>MARIA JIMENA</v>
          </cell>
        </row>
        <row r="860">
          <cell r="A860">
            <v>21798</v>
          </cell>
          <cell r="B860" t="str">
            <v>MARTIN </v>
          </cell>
          <cell r="C860" t="str">
            <v>GABRIELA SANDRA</v>
          </cell>
        </row>
        <row r="861">
          <cell r="A861">
            <v>21797</v>
          </cell>
          <cell r="B861" t="str">
            <v>JAAKSON</v>
          </cell>
          <cell r="C861" t="str">
            <v>VANESA   </v>
          </cell>
        </row>
        <row r="862">
          <cell r="A862">
            <v>21743</v>
          </cell>
          <cell r="B862" t="str">
            <v>SIGNAL</v>
          </cell>
          <cell r="C862" t="str">
            <v>VERONICA PATRICIA</v>
          </cell>
        </row>
        <row r="863">
          <cell r="A863">
            <v>21796</v>
          </cell>
          <cell r="B863" t="str">
            <v>TIRALONGO</v>
          </cell>
          <cell r="C863" t="str">
            <v>VANESA LAURA</v>
          </cell>
        </row>
        <row r="864">
          <cell r="A864">
            <v>22010</v>
          </cell>
          <cell r="B864" t="str">
            <v>MUNILLA BATIZ</v>
          </cell>
          <cell r="C864" t="str">
            <v>PAULA</v>
          </cell>
        </row>
        <row r="865">
          <cell r="A865">
            <v>22013</v>
          </cell>
          <cell r="B865" t="str">
            <v>TRIPODI</v>
          </cell>
          <cell r="C865" t="str">
            <v>MARIA GABRIELA</v>
          </cell>
        </row>
        <row r="866">
          <cell r="A866">
            <v>21746</v>
          </cell>
          <cell r="B866" t="str">
            <v>DEL BEN</v>
          </cell>
          <cell r="C866" t="str">
            <v>PABLO ARIEL</v>
          </cell>
        </row>
        <row r="867">
          <cell r="A867">
            <v>22019</v>
          </cell>
          <cell r="B867" t="str">
            <v>GIARDELLI</v>
          </cell>
          <cell r="C867" t="str">
            <v>SERGIO CARLOS</v>
          </cell>
        </row>
        <row r="868">
          <cell r="A868">
            <v>21725</v>
          </cell>
          <cell r="B868" t="str">
            <v>ONOFARO</v>
          </cell>
          <cell r="C868" t="str">
            <v>EMILIANO</v>
          </cell>
        </row>
        <row r="869">
          <cell r="A869">
            <v>21738</v>
          </cell>
          <cell r="B869" t="str">
            <v>BRODSKY</v>
          </cell>
          <cell r="C869" t="str">
            <v>MAURO EZEQUIEL</v>
          </cell>
        </row>
        <row r="870">
          <cell r="A870">
            <v>21737</v>
          </cell>
          <cell r="B870" t="str">
            <v>FORACE</v>
          </cell>
          <cell r="C870" t="str">
            <v>NATALIA ELIZABETH</v>
          </cell>
        </row>
        <row r="871">
          <cell r="A871">
            <v>21332</v>
          </cell>
          <cell r="B871" t="str">
            <v>SIRI</v>
          </cell>
          <cell r="C871" t="str">
            <v>MARIA ISABEL</v>
          </cell>
        </row>
        <row r="872">
          <cell r="A872">
            <v>21367</v>
          </cell>
          <cell r="B872" t="str">
            <v>FERNANDEZ</v>
          </cell>
          <cell r="C872" t="str">
            <v>ANALIA VANESA</v>
          </cell>
        </row>
        <row r="873">
          <cell r="A873">
            <v>21384</v>
          </cell>
          <cell r="B873" t="str">
            <v>DEL DUCCA</v>
          </cell>
          <cell r="C873" t="str">
            <v>CINTIA VANESA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Planta"/>
      <sheetName val="Mensualizados"/>
      <sheetName val="Mayo08"/>
      <sheetName val="Junio08"/>
      <sheetName val="Hoja3"/>
    </sheetNames>
    <sheetDataSet>
      <sheetData sheetId="2">
        <row r="1">
          <cell r="A1" t="str">
            <v>Cat</v>
          </cell>
          <cell r="B1" t="str">
            <v>Categoria</v>
          </cell>
          <cell r="C1" t="str">
            <v>RH</v>
          </cell>
          <cell r="D1" t="str">
            <v>Basico</v>
          </cell>
          <cell r="E1" t="str">
            <v>Junio</v>
          </cell>
        </row>
        <row r="2">
          <cell r="A2">
            <v>3001</v>
          </cell>
          <cell r="B2" t="str">
            <v>SUPERIOR A</v>
          </cell>
          <cell r="C2">
            <v>30</v>
          </cell>
          <cell r="D2">
            <v>3698.08</v>
          </cell>
          <cell r="E2">
            <v>4437.7</v>
          </cell>
        </row>
        <row r="3">
          <cell r="A3">
            <v>3005</v>
          </cell>
          <cell r="B3" t="str">
            <v>SUPERIOR B</v>
          </cell>
          <cell r="C3">
            <v>30</v>
          </cell>
          <cell r="D3">
            <v>3115.03</v>
          </cell>
          <cell r="E3">
            <v>3738.04</v>
          </cell>
        </row>
        <row r="4">
          <cell r="A4">
            <v>3007</v>
          </cell>
          <cell r="B4" t="str">
            <v>SUPERIOR B 45</v>
          </cell>
          <cell r="C4">
            <v>45</v>
          </cell>
          <cell r="D4">
            <v>4672.55</v>
          </cell>
          <cell r="E4">
            <v>5607.06</v>
          </cell>
        </row>
        <row r="5">
          <cell r="A5">
            <v>3009</v>
          </cell>
          <cell r="B5" t="str">
            <v>SUPERIOR C</v>
          </cell>
          <cell r="C5">
            <v>30</v>
          </cell>
          <cell r="D5">
            <v>1948.99</v>
          </cell>
          <cell r="E5">
            <v>2338.79</v>
          </cell>
        </row>
        <row r="6">
          <cell r="A6">
            <v>3013</v>
          </cell>
          <cell r="B6" t="str">
            <v>SUPERIOR C 40 HS.</v>
          </cell>
          <cell r="C6">
            <v>40</v>
          </cell>
          <cell r="D6">
            <v>2598.65</v>
          </cell>
          <cell r="E6">
            <v>3118.38</v>
          </cell>
        </row>
        <row r="7">
          <cell r="A7">
            <v>3017</v>
          </cell>
          <cell r="B7" t="str">
            <v>SUPERIOR C 45 HS.</v>
          </cell>
          <cell r="C7">
            <v>45</v>
          </cell>
          <cell r="D7">
            <v>2923.48</v>
          </cell>
          <cell r="E7">
            <v>3508.18</v>
          </cell>
        </row>
        <row r="8">
          <cell r="A8">
            <v>3021</v>
          </cell>
          <cell r="B8" t="str">
            <v>SUPERIOR C 48 HS.</v>
          </cell>
          <cell r="C8">
            <v>48</v>
          </cell>
          <cell r="D8">
            <v>3118.38</v>
          </cell>
          <cell r="E8">
            <v>3742.06</v>
          </cell>
        </row>
        <row r="9">
          <cell r="A9">
            <v>3025</v>
          </cell>
          <cell r="B9" t="str">
            <v>SUPERIOR D</v>
          </cell>
          <cell r="C9">
            <v>30</v>
          </cell>
          <cell r="D9">
            <v>1560.3</v>
          </cell>
          <cell r="E9">
            <v>1872.36</v>
          </cell>
        </row>
        <row r="10">
          <cell r="A10">
            <v>3029</v>
          </cell>
          <cell r="B10" t="str">
            <v>SUPERIOR D 40 HS.</v>
          </cell>
          <cell r="C10">
            <v>40</v>
          </cell>
          <cell r="D10">
            <v>2080.39</v>
          </cell>
          <cell r="E10">
            <v>2496.47</v>
          </cell>
        </row>
        <row r="11">
          <cell r="A11">
            <v>3033</v>
          </cell>
          <cell r="B11" t="str">
            <v>SUPERIOR D 45 HS.</v>
          </cell>
          <cell r="C11">
            <v>45</v>
          </cell>
          <cell r="D11">
            <v>2340.45</v>
          </cell>
          <cell r="E11">
            <v>2808.54</v>
          </cell>
        </row>
        <row r="12">
          <cell r="A12">
            <v>3037</v>
          </cell>
          <cell r="B12" t="str">
            <v>SUPERIOR D 48 HS.</v>
          </cell>
          <cell r="C12">
            <v>48</v>
          </cell>
          <cell r="D12">
            <v>2496.48</v>
          </cell>
          <cell r="E12">
            <v>2995.78</v>
          </cell>
        </row>
        <row r="13">
          <cell r="A13">
            <v>3041</v>
          </cell>
          <cell r="B13" t="str">
            <v>SUPERIOR E</v>
          </cell>
          <cell r="C13">
            <v>30</v>
          </cell>
          <cell r="D13">
            <v>1366.01</v>
          </cell>
          <cell r="E13">
            <v>1639.21</v>
          </cell>
        </row>
        <row r="14">
          <cell r="A14">
            <v>3045</v>
          </cell>
          <cell r="B14" t="str">
            <v>SUPERIOR E 40 HS.</v>
          </cell>
          <cell r="C14">
            <v>40</v>
          </cell>
          <cell r="D14">
            <v>1821.34</v>
          </cell>
          <cell r="E14">
            <v>2185.61</v>
          </cell>
        </row>
        <row r="15">
          <cell r="A15">
            <v>3049</v>
          </cell>
          <cell r="B15" t="str">
            <v>SUPERIOR E 45 HS.</v>
          </cell>
          <cell r="C15">
            <v>45</v>
          </cell>
          <cell r="D15">
            <v>2049.01</v>
          </cell>
          <cell r="E15">
            <v>2458.81</v>
          </cell>
        </row>
        <row r="16">
          <cell r="A16">
            <v>3053</v>
          </cell>
          <cell r="B16" t="str">
            <v>SUPERIOR E 48 HS.</v>
          </cell>
          <cell r="C16">
            <v>48</v>
          </cell>
          <cell r="D16">
            <v>2185.61</v>
          </cell>
          <cell r="E16">
            <v>2622.73</v>
          </cell>
        </row>
        <row r="17">
          <cell r="A17">
            <v>3057</v>
          </cell>
          <cell r="B17" t="str">
            <v>SUPERIOR F</v>
          </cell>
          <cell r="C17">
            <v>30</v>
          </cell>
          <cell r="D17">
            <v>1171.66</v>
          </cell>
          <cell r="E17">
            <v>1405.99</v>
          </cell>
        </row>
        <row r="18">
          <cell r="A18">
            <v>3059</v>
          </cell>
          <cell r="B18" t="str">
            <v>SUPERIOR F 38,5 HS.</v>
          </cell>
          <cell r="C18">
            <v>38.5</v>
          </cell>
          <cell r="D18">
            <v>1503.63</v>
          </cell>
          <cell r="E18">
            <v>1804.36</v>
          </cell>
        </row>
        <row r="19">
          <cell r="A19">
            <v>3061</v>
          </cell>
          <cell r="B19" t="str">
            <v>SUPERIOR F 40 HS.</v>
          </cell>
          <cell r="C19">
            <v>40</v>
          </cell>
          <cell r="D19">
            <v>1562.21</v>
          </cell>
          <cell r="E19">
            <v>1874.65</v>
          </cell>
        </row>
        <row r="20">
          <cell r="A20">
            <v>3065</v>
          </cell>
          <cell r="B20" t="str">
            <v>SUPERIOR F 44 HS.</v>
          </cell>
          <cell r="C20">
            <v>44</v>
          </cell>
          <cell r="D20">
            <v>1718.44</v>
          </cell>
          <cell r="E20">
            <v>2062.13</v>
          </cell>
        </row>
        <row r="21">
          <cell r="A21">
            <v>3069</v>
          </cell>
          <cell r="B21" t="str">
            <v>SUPERIOR F 45 HS</v>
          </cell>
          <cell r="C21">
            <v>45</v>
          </cell>
          <cell r="D21">
            <v>1757.49</v>
          </cell>
          <cell r="E21">
            <v>2108.99</v>
          </cell>
        </row>
        <row r="22">
          <cell r="A22">
            <v>3073</v>
          </cell>
          <cell r="B22" t="str">
            <v>SUPERIOR F 48 HS.</v>
          </cell>
          <cell r="C22">
            <v>48</v>
          </cell>
          <cell r="D22">
            <v>1874.65</v>
          </cell>
          <cell r="E22">
            <v>2249.58</v>
          </cell>
        </row>
        <row r="23">
          <cell r="A23">
            <v>3077</v>
          </cell>
          <cell r="B23" t="str">
            <v>SUPERIOR G</v>
          </cell>
          <cell r="C23">
            <v>30</v>
          </cell>
          <cell r="D23">
            <v>1070</v>
          </cell>
          <cell r="E23">
            <v>1284</v>
          </cell>
        </row>
        <row r="24">
          <cell r="A24">
            <v>3081</v>
          </cell>
          <cell r="B24" t="str">
            <v>SUPERIOR G 38.30 HS.</v>
          </cell>
          <cell r="C24">
            <v>38.5</v>
          </cell>
          <cell r="D24">
            <v>1254.22</v>
          </cell>
          <cell r="E24">
            <v>1505.06</v>
          </cell>
        </row>
        <row r="25">
          <cell r="A25">
            <v>3085</v>
          </cell>
          <cell r="B25" t="str">
            <v>SUPERIOR G 40 HS.</v>
          </cell>
          <cell r="C25">
            <v>40</v>
          </cell>
          <cell r="D25">
            <v>1303.09</v>
          </cell>
          <cell r="E25">
            <v>1563.71</v>
          </cell>
        </row>
        <row r="26">
          <cell r="A26">
            <v>3089</v>
          </cell>
          <cell r="B26" t="str">
            <v>SUPERIOR G 44 HS.</v>
          </cell>
          <cell r="C26">
            <v>44</v>
          </cell>
          <cell r="D26">
            <v>1433.4</v>
          </cell>
          <cell r="E26">
            <v>1720.08</v>
          </cell>
        </row>
        <row r="27">
          <cell r="A27">
            <v>3093</v>
          </cell>
          <cell r="B27" t="str">
            <v>SUPERIOR G 45 HS.</v>
          </cell>
          <cell r="C27">
            <v>45</v>
          </cell>
          <cell r="D27">
            <v>1465.98</v>
          </cell>
          <cell r="E27">
            <v>1759.18</v>
          </cell>
        </row>
        <row r="28">
          <cell r="A28">
            <v>3097</v>
          </cell>
          <cell r="B28" t="str">
            <v>SUPERIOR G 48 HS.</v>
          </cell>
          <cell r="C28">
            <v>48</v>
          </cell>
          <cell r="D28">
            <v>1563.71</v>
          </cell>
          <cell r="E28">
            <v>1876.45</v>
          </cell>
        </row>
        <row r="29">
          <cell r="A29">
            <v>3101</v>
          </cell>
          <cell r="B29" t="str">
            <v>AGRUPAMIENTO 30 HS</v>
          </cell>
          <cell r="C29">
            <v>30</v>
          </cell>
          <cell r="D29">
            <v>1050</v>
          </cell>
          <cell r="E29">
            <v>1300</v>
          </cell>
        </row>
        <row r="30">
          <cell r="A30">
            <v>3105</v>
          </cell>
          <cell r="B30" t="str">
            <v>AGRUPAMIENTO 38,5 HS</v>
          </cell>
          <cell r="C30">
            <v>38.5</v>
          </cell>
          <cell r="D30">
            <v>1220</v>
          </cell>
          <cell r="E30">
            <v>1504</v>
          </cell>
        </row>
        <row r="31">
          <cell r="A31">
            <v>3109</v>
          </cell>
          <cell r="B31" t="str">
            <v>AGRUPAMIENTO 40 HS</v>
          </cell>
          <cell r="C31">
            <v>40</v>
          </cell>
          <cell r="D31">
            <v>1250</v>
          </cell>
          <cell r="E31">
            <v>1540</v>
          </cell>
        </row>
        <row r="32">
          <cell r="A32">
            <v>3113</v>
          </cell>
          <cell r="B32" t="str">
            <v>AGRUPAMIENTO 44 HS</v>
          </cell>
          <cell r="C32">
            <v>44</v>
          </cell>
          <cell r="D32">
            <v>1330</v>
          </cell>
          <cell r="E32">
            <v>1636</v>
          </cell>
        </row>
        <row r="33">
          <cell r="A33">
            <v>3117</v>
          </cell>
          <cell r="B33" t="str">
            <v>AGRUPAMIENTO 45 HS</v>
          </cell>
          <cell r="C33">
            <v>45</v>
          </cell>
          <cell r="D33">
            <v>1350</v>
          </cell>
          <cell r="E33">
            <v>1660</v>
          </cell>
        </row>
        <row r="34">
          <cell r="A34">
            <v>3121</v>
          </cell>
          <cell r="B34" t="str">
            <v>AGRUPAMIENTO 48 HS</v>
          </cell>
          <cell r="C34">
            <v>48</v>
          </cell>
          <cell r="D34">
            <v>1410</v>
          </cell>
          <cell r="E34">
            <v>1732</v>
          </cell>
        </row>
        <row r="35">
          <cell r="A35">
            <v>2901</v>
          </cell>
          <cell r="B35" t="str">
            <v>MEDICO I 24 HS</v>
          </cell>
          <cell r="C35">
            <v>24</v>
          </cell>
          <cell r="D35">
            <v>1307.74</v>
          </cell>
          <cell r="E35">
            <v>1569.29</v>
          </cell>
        </row>
        <row r="36">
          <cell r="A36">
            <v>2902</v>
          </cell>
          <cell r="B36" t="str">
            <v>MEDICO II 24 HS</v>
          </cell>
          <cell r="C36">
            <v>24</v>
          </cell>
          <cell r="D36">
            <v>1248.74</v>
          </cell>
          <cell r="E36">
            <v>1498.49</v>
          </cell>
        </row>
        <row r="37">
          <cell r="A37">
            <v>2903</v>
          </cell>
          <cell r="B37" t="str">
            <v>MEDICO III 24 HS</v>
          </cell>
          <cell r="C37">
            <v>24</v>
          </cell>
          <cell r="D37">
            <v>1137.31</v>
          </cell>
          <cell r="E37">
            <v>1364.77</v>
          </cell>
        </row>
        <row r="38">
          <cell r="A38">
            <v>2904</v>
          </cell>
          <cell r="B38" t="str">
            <v>MEDICO IV 24 HS</v>
          </cell>
          <cell r="C38">
            <v>24</v>
          </cell>
          <cell r="D38">
            <v>1084.88</v>
          </cell>
          <cell r="E38">
            <v>1301.86</v>
          </cell>
        </row>
        <row r="39">
          <cell r="A39">
            <v>2905</v>
          </cell>
          <cell r="B39" t="str">
            <v>MEDICO I 36 HS</v>
          </cell>
          <cell r="C39">
            <v>36</v>
          </cell>
          <cell r="D39">
            <v>1861.6</v>
          </cell>
          <cell r="E39">
            <v>2233.92</v>
          </cell>
        </row>
        <row r="40">
          <cell r="A40">
            <v>2906</v>
          </cell>
          <cell r="B40" t="str">
            <v>MEDICO II 36 HS</v>
          </cell>
          <cell r="C40">
            <v>36</v>
          </cell>
          <cell r="D40">
            <v>1773.12</v>
          </cell>
          <cell r="E40">
            <v>2127.74</v>
          </cell>
        </row>
        <row r="41">
          <cell r="A41">
            <v>2907</v>
          </cell>
          <cell r="B41" t="str">
            <v>MEDICO III 36 HS</v>
          </cell>
          <cell r="C41">
            <v>36</v>
          </cell>
          <cell r="D41">
            <v>1605.97</v>
          </cell>
          <cell r="E41">
            <v>1927.16</v>
          </cell>
        </row>
        <row r="42">
          <cell r="A42">
            <v>2908</v>
          </cell>
          <cell r="B42" t="str">
            <v>MEDICO IV 36 HS</v>
          </cell>
          <cell r="C42">
            <v>36</v>
          </cell>
          <cell r="D42">
            <v>1527.32</v>
          </cell>
          <cell r="E42">
            <v>1832.78</v>
          </cell>
        </row>
      </sheetData>
      <sheetData sheetId="3">
        <row r="1">
          <cell r="A1" t="str">
            <v>Cat</v>
          </cell>
          <cell r="B1" t="str">
            <v>Descripcion</v>
          </cell>
          <cell r="C1" t="str">
            <v>Base Calculo</v>
          </cell>
          <cell r="D1" t="str">
            <v>Basicos Mayo</v>
          </cell>
        </row>
        <row r="2">
          <cell r="A2">
            <v>101</v>
          </cell>
          <cell r="B2" t="str">
            <v>INTENDENTE</v>
          </cell>
          <cell r="C2" t="str">
            <v>Adm IV 40 hs</v>
          </cell>
          <cell r="D2">
            <v>19757.44</v>
          </cell>
        </row>
        <row r="3">
          <cell r="A3">
            <v>102</v>
          </cell>
          <cell r="B3" t="str">
            <v>SECRETARIO</v>
          </cell>
          <cell r="C3" t="str">
            <v>Serv.IV</v>
          </cell>
          <cell r="D3">
            <v>3760.37</v>
          </cell>
        </row>
        <row r="4">
          <cell r="A4">
            <v>103</v>
          </cell>
          <cell r="B4" t="str">
            <v>SUB-SECRETARIO</v>
          </cell>
          <cell r="C4" t="str">
            <v>Serv.IV</v>
          </cell>
          <cell r="D4">
            <v>3133.61</v>
          </cell>
        </row>
        <row r="5">
          <cell r="A5">
            <v>104</v>
          </cell>
          <cell r="B5" t="str">
            <v>JUEZ DE FALTAS</v>
          </cell>
          <cell r="C5" t="str">
            <v>Serv.IV</v>
          </cell>
          <cell r="D5">
            <v>3342.53</v>
          </cell>
        </row>
        <row r="6">
          <cell r="A6">
            <v>201</v>
          </cell>
          <cell r="B6" t="str">
            <v>CONTADOR</v>
          </cell>
          <cell r="C6" t="str">
            <v>Serv.IV</v>
          </cell>
          <cell r="D6">
            <v>3342.53</v>
          </cell>
        </row>
        <row r="7">
          <cell r="A7">
            <v>212</v>
          </cell>
          <cell r="B7" t="str">
            <v>SECRETARIO PRIVADO</v>
          </cell>
          <cell r="C7" t="str">
            <v>Serv.IV</v>
          </cell>
          <cell r="D7">
            <v>1462.32</v>
          </cell>
        </row>
        <row r="8">
          <cell r="A8">
            <v>208</v>
          </cell>
          <cell r="B8" t="str">
            <v>DIRECTOR</v>
          </cell>
          <cell r="C8" t="str">
            <v>Serv.IV</v>
          </cell>
          <cell r="D8">
            <v>1462.32</v>
          </cell>
        </row>
        <row r="9">
          <cell r="A9">
            <v>213</v>
          </cell>
          <cell r="B9" t="str">
            <v>SUB-DIRECTOR</v>
          </cell>
          <cell r="C9" t="str">
            <v>Serv.IV</v>
          </cell>
          <cell r="D9">
            <v>1253.46</v>
          </cell>
        </row>
        <row r="10">
          <cell r="A10">
            <v>301</v>
          </cell>
          <cell r="B10" t="str">
            <v>JEFE DE DEPARTAMENTO</v>
          </cell>
          <cell r="C10" t="str">
            <v>Serv.IV</v>
          </cell>
          <cell r="D10">
            <v>1044.54</v>
          </cell>
        </row>
        <row r="11">
          <cell r="A11">
            <v>306</v>
          </cell>
          <cell r="B11" t="str">
            <v>JEFE DE DIVISION</v>
          </cell>
          <cell r="C11" t="str">
            <v>Serv.IV</v>
          </cell>
          <cell r="D11">
            <v>835.62</v>
          </cell>
        </row>
        <row r="12">
          <cell r="A12">
            <v>401</v>
          </cell>
          <cell r="B12" t="str">
            <v>PROFESIONAL I</v>
          </cell>
          <cell r="C12" t="str">
            <v>Serv.IV</v>
          </cell>
          <cell r="D12">
            <v>749.95</v>
          </cell>
        </row>
        <row r="13">
          <cell r="A13">
            <v>402</v>
          </cell>
          <cell r="B13" t="str">
            <v>PROFESIONAL II</v>
          </cell>
          <cell r="C13" t="str">
            <v>Serv.IV</v>
          </cell>
          <cell r="D13">
            <v>689.4</v>
          </cell>
        </row>
        <row r="14">
          <cell r="A14">
            <v>403</v>
          </cell>
          <cell r="B14" t="str">
            <v>PROFESIONAL III</v>
          </cell>
          <cell r="C14" t="str">
            <v>Serv.IV</v>
          </cell>
          <cell r="D14">
            <v>618.33</v>
          </cell>
        </row>
        <row r="15">
          <cell r="A15">
            <v>404</v>
          </cell>
          <cell r="B15" t="str">
            <v>PROFESIONAL IV</v>
          </cell>
          <cell r="C15" t="str">
            <v>Serv.IV</v>
          </cell>
          <cell r="D15">
            <v>526.43</v>
          </cell>
        </row>
        <row r="16">
          <cell r="A16">
            <v>501</v>
          </cell>
          <cell r="B16" t="str">
            <v>TECNICO     I</v>
          </cell>
          <cell r="C16" t="str">
            <v>Serv.IV</v>
          </cell>
          <cell r="D16">
            <v>729.07</v>
          </cell>
        </row>
        <row r="17">
          <cell r="A17">
            <v>502</v>
          </cell>
          <cell r="B17" t="str">
            <v>TECNICO     II</v>
          </cell>
          <cell r="C17" t="str">
            <v>Serv.IV</v>
          </cell>
          <cell r="D17">
            <v>649.68</v>
          </cell>
        </row>
        <row r="18">
          <cell r="A18">
            <v>503</v>
          </cell>
          <cell r="B18" t="str">
            <v>TECNICO     III</v>
          </cell>
          <cell r="C18" t="str">
            <v>Serv.IV</v>
          </cell>
          <cell r="D18">
            <v>568.19</v>
          </cell>
        </row>
        <row r="19">
          <cell r="A19">
            <v>504</v>
          </cell>
          <cell r="B19" t="str">
            <v>TECNICO     IV</v>
          </cell>
          <cell r="C19" t="str">
            <v>Serv.IV</v>
          </cell>
          <cell r="D19">
            <v>511.83</v>
          </cell>
        </row>
        <row r="20">
          <cell r="A20">
            <v>601</v>
          </cell>
          <cell r="B20" t="str">
            <v>ADMINISTRATIVO  I</v>
          </cell>
          <cell r="C20" t="str">
            <v>Serv.IV</v>
          </cell>
          <cell r="D20">
            <v>689.4</v>
          </cell>
        </row>
        <row r="21">
          <cell r="A21">
            <v>602</v>
          </cell>
          <cell r="B21" t="str">
            <v>ADMINISTRATIVO  II</v>
          </cell>
          <cell r="C21" t="str">
            <v>Serv.IV</v>
          </cell>
          <cell r="D21">
            <v>620.42</v>
          </cell>
        </row>
        <row r="22">
          <cell r="A22">
            <v>603</v>
          </cell>
          <cell r="B22" t="str">
            <v>ADMINISTRATIVO  III</v>
          </cell>
          <cell r="C22" t="str">
            <v>Serv.IV</v>
          </cell>
          <cell r="D22">
            <v>551.5</v>
          </cell>
        </row>
        <row r="23">
          <cell r="A23">
            <v>604</v>
          </cell>
          <cell r="B23" t="str">
            <v>ADMINISTRATIVO  IV</v>
          </cell>
          <cell r="C23" t="str">
            <v>Serv.IV</v>
          </cell>
          <cell r="D23">
            <v>501.36</v>
          </cell>
        </row>
        <row r="24">
          <cell r="A24">
            <v>701</v>
          </cell>
          <cell r="B24" t="str">
            <v>SERVICIO OPERATIVO      I</v>
          </cell>
          <cell r="C24" t="str">
            <v>Serv.IV</v>
          </cell>
          <cell r="D24">
            <v>649.68</v>
          </cell>
        </row>
        <row r="25">
          <cell r="A25">
            <v>702</v>
          </cell>
          <cell r="B25" t="str">
            <v>SERVICIO OPERATIVO      II</v>
          </cell>
          <cell r="C25" t="str">
            <v>Serv.IV</v>
          </cell>
          <cell r="D25">
            <v>568.19</v>
          </cell>
        </row>
        <row r="26">
          <cell r="A26">
            <v>703</v>
          </cell>
          <cell r="B26" t="str">
            <v>SERVICIO OPERATIVO      III</v>
          </cell>
          <cell r="C26" t="str">
            <v>Serv.IV</v>
          </cell>
          <cell r="D26">
            <v>520.15</v>
          </cell>
        </row>
        <row r="27">
          <cell r="A27">
            <v>704</v>
          </cell>
          <cell r="B27" t="str">
            <v>SERVICIO OPERATIVO      IV</v>
          </cell>
          <cell r="C27" t="str">
            <v>Serv.IV</v>
          </cell>
          <cell r="D27">
            <v>486.76</v>
          </cell>
        </row>
        <row r="28">
          <cell r="A28">
            <v>111</v>
          </cell>
          <cell r="B28" t="str">
            <v>CONCEJAL</v>
          </cell>
          <cell r="C28" t="str">
            <v>Adm IV 40 hs</v>
          </cell>
          <cell r="D28">
            <v>6174.2</v>
          </cell>
        </row>
        <row r="29">
          <cell r="A29">
            <v>203</v>
          </cell>
          <cell r="B29" t="str">
            <v>TESORERO</v>
          </cell>
          <cell r="C29" t="str">
            <v>Serv.IV</v>
          </cell>
          <cell r="D29">
            <v>2924.7</v>
          </cell>
        </row>
        <row r="30">
          <cell r="A30">
            <v>204</v>
          </cell>
          <cell r="B30" t="str">
            <v>DIRECTOR GENERAL</v>
          </cell>
          <cell r="C30" t="str">
            <v>Serv.IV</v>
          </cell>
          <cell r="D30">
            <v>1880.16</v>
          </cell>
        </row>
        <row r="31">
          <cell r="A31">
            <v>105</v>
          </cell>
          <cell r="B31" t="str">
            <v>JEFE DE ASESORES</v>
          </cell>
          <cell r="C31" t="str">
            <v>Serv.IV</v>
          </cell>
          <cell r="D31">
            <v>3760.37</v>
          </cell>
        </row>
        <row r="32">
          <cell r="A32">
            <v>217</v>
          </cell>
          <cell r="B32" t="str">
            <v>SUB-TESORERO</v>
          </cell>
          <cell r="C32" t="str">
            <v>Serv.IV</v>
          </cell>
          <cell r="D32">
            <v>1253.46</v>
          </cell>
        </row>
        <row r="33">
          <cell r="A33">
            <v>621</v>
          </cell>
          <cell r="B33" t="str">
            <v>ASIST.ADMINIS.II 25 HS.</v>
          </cell>
          <cell r="C33" t="str">
            <v>Por Presupuesto</v>
          </cell>
          <cell r="D33">
            <v>672.66</v>
          </cell>
        </row>
        <row r="34">
          <cell r="A34">
            <v>218</v>
          </cell>
          <cell r="B34" t="str">
            <v>SECRETARIO DE BLOQUE HCD</v>
          </cell>
          <cell r="C34" t="str">
            <v>As.Adm.II 25 hs.</v>
          </cell>
          <cell r="D34">
            <v>2330.09</v>
          </cell>
        </row>
        <row r="35">
          <cell r="A35">
            <v>219</v>
          </cell>
          <cell r="B35" t="str">
            <v>SUB-SECRETARIO DE BLOQUE HCD</v>
          </cell>
          <cell r="C35" t="str">
            <v>As.Adm.II 25 hs.</v>
          </cell>
          <cell r="D35">
            <v>1997.19</v>
          </cell>
        </row>
        <row r="36">
          <cell r="A36">
            <v>106</v>
          </cell>
          <cell r="B36" t="str">
            <v>ASESOR NIVEL A</v>
          </cell>
          <cell r="C36" t="str">
            <v>Serv.IV</v>
          </cell>
          <cell r="D36">
            <v>3133.61</v>
          </cell>
        </row>
        <row r="37">
          <cell r="A37">
            <v>202</v>
          </cell>
          <cell r="B37" t="str">
            <v>DIRECTOR DE COMPRAS</v>
          </cell>
          <cell r="C37" t="str">
            <v>Serv.IV</v>
          </cell>
          <cell r="D37">
            <v>2924.7</v>
          </cell>
        </row>
        <row r="38">
          <cell r="A38">
            <v>1101</v>
          </cell>
          <cell r="B38" t="str">
            <v>DEFENSOR DEL PUEBLO</v>
          </cell>
          <cell r="C38" t="str">
            <v>Adm IV 40 hs</v>
          </cell>
          <cell r="D38">
            <v>3342.4</v>
          </cell>
        </row>
        <row r="39">
          <cell r="A39">
            <v>109</v>
          </cell>
          <cell r="B39" t="str">
            <v>SECRETARIO HCD</v>
          </cell>
          <cell r="C39" t="str">
            <v>As.Adm.II 25 hs.</v>
          </cell>
          <cell r="D39">
            <v>3760.44</v>
          </cell>
        </row>
        <row r="40">
          <cell r="A40">
            <v>110</v>
          </cell>
          <cell r="B40" t="str">
            <v>SUBSECRETARIO HCD</v>
          </cell>
          <cell r="C40" t="str">
            <v>As.Adm.II 25 hs.</v>
          </cell>
          <cell r="D40">
            <v>3133.65</v>
          </cell>
        </row>
        <row r="41">
          <cell r="A41">
            <v>1102</v>
          </cell>
          <cell r="B41" t="str">
            <v>DEF.PUEBLO ADJUNTO</v>
          </cell>
          <cell r="C41" t="str">
            <v>Adm IV 40 hs</v>
          </cell>
          <cell r="D41">
            <v>4010.88</v>
          </cell>
        </row>
        <row r="42">
          <cell r="A42">
            <v>221</v>
          </cell>
          <cell r="B42" t="str">
            <v>DIRECTOR GRAL.DE PERSONAL</v>
          </cell>
          <cell r="C42" t="str">
            <v>Serv.IV</v>
          </cell>
          <cell r="D42">
            <v>2410.05</v>
          </cell>
        </row>
        <row r="43">
          <cell r="A43">
            <v>220</v>
          </cell>
          <cell r="B43" t="str">
            <v>DELEGADO MUNICIPAL</v>
          </cell>
          <cell r="C43" t="str">
            <v>Serv.IV</v>
          </cell>
          <cell r="D43">
            <v>1462.32</v>
          </cell>
        </row>
      </sheetData>
      <sheetData sheetId="4">
        <row r="1">
          <cell r="A1" t="str">
            <v>Cat</v>
          </cell>
          <cell r="B1" t="str">
            <v>Descripcion</v>
          </cell>
          <cell r="C1" t="str">
            <v>Base Calculo</v>
          </cell>
          <cell r="D1" t="str">
            <v>Basicos Junio</v>
          </cell>
        </row>
        <row r="2">
          <cell r="A2">
            <v>101</v>
          </cell>
          <cell r="B2" t="str">
            <v>INTENDENTE</v>
          </cell>
          <cell r="C2" t="str">
            <v>Adm IV 40 hs</v>
          </cell>
          <cell r="D2">
            <v>21063.36</v>
          </cell>
        </row>
        <row r="3">
          <cell r="A3">
            <v>102</v>
          </cell>
          <cell r="B3" t="str">
            <v>SECRETARIO</v>
          </cell>
          <cell r="C3" t="str">
            <v>Serv.IV</v>
          </cell>
          <cell r="D3">
            <v>4022.72</v>
          </cell>
        </row>
        <row r="4">
          <cell r="A4">
            <v>103</v>
          </cell>
          <cell r="B4" t="str">
            <v>SUB-SECRETARIO</v>
          </cell>
          <cell r="C4" t="str">
            <v>Serv.IV</v>
          </cell>
          <cell r="D4">
            <v>3352.24</v>
          </cell>
        </row>
        <row r="5">
          <cell r="A5">
            <v>104</v>
          </cell>
          <cell r="B5" t="str">
            <v>JUEZ DE FALTAS</v>
          </cell>
          <cell r="C5" t="str">
            <v>Serv.IV</v>
          </cell>
          <cell r="D5">
            <v>3575.73</v>
          </cell>
        </row>
        <row r="6">
          <cell r="A6">
            <v>201</v>
          </cell>
          <cell r="B6" t="str">
            <v>CONTADOR</v>
          </cell>
          <cell r="C6" t="str">
            <v>Serv.IV</v>
          </cell>
          <cell r="D6">
            <v>3575.73</v>
          </cell>
        </row>
        <row r="7">
          <cell r="A7">
            <v>212</v>
          </cell>
          <cell r="B7" t="str">
            <v>SECRETARIO PRIVADO</v>
          </cell>
          <cell r="C7" t="str">
            <v>Serv.IV</v>
          </cell>
          <cell r="D7">
            <v>1564.35</v>
          </cell>
        </row>
        <row r="8">
          <cell r="A8">
            <v>208</v>
          </cell>
          <cell r="B8" t="str">
            <v>DIRECTOR</v>
          </cell>
          <cell r="C8" t="str">
            <v>Serv.IV</v>
          </cell>
          <cell r="D8">
            <v>1564.35</v>
          </cell>
        </row>
        <row r="9">
          <cell r="A9">
            <v>213</v>
          </cell>
          <cell r="B9" t="str">
            <v>SUB-DIRECTOR</v>
          </cell>
          <cell r="C9" t="str">
            <v>Serv.IV</v>
          </cell>
          <cell r="D9">
            <v>1340.91</v>
          </cell>
        </row>
        <row r="10">
          <cell r="A10">
            <v>301</v>
          </cell>
          <cell r="B10" t="str">
            <v>JEFE DE DEPARTAMENTO</v>
          </cell>
          <cell r="C10" t="str">
            <v>Serv.IV</v>
          </cell>
          <cell r="D10">
            <v>1117.41</v>
          </cell>
        </row>
        <row r="11">
          <cell r="A11">
            <v>306</v>
          </cell>
          <cell r="B11" t="str">
            <v>JEFE DE DIVISION</v>
          </cell>
          <cell r="C11" t="str">
            <v>Serv.IV</v>
          </cell>
          <cell r="D11">
            <v>893.92</v>
          </cell>
        </row>
        <row r="12">
          <cell r="A12">
            <v>401</v>
          </cell>
          <cell r="B12" t="str">
            <v>PROFESIONAL I</v>
          </cell>
          <cell r="C12" t="str">
            <v>Serv.IV</v>
          </cell>
          <cell r="D12">
            <v>802.27</v>
          </cell>
        </row>
        <row r="13">
          <cell r="A13">
            <v>402</v>
          </cell>
          <cell r="B13" t="str">
            <v>PROFESIONAL II</v>
          </cell>
          <cell r="C13" t="str">
            <v>Serv.IV</v>
          </cell>
          <cell r="D13">
            <v>737.5</v>
          </cell>
        </row>
        <row r="14">
          <cell r="A14">
            <v>403</v>
          </cell>
          <cell r="B14" t="str">
            <v>PROFESIONAL III</v>
          </cell>
          <cell r="C14" t="str">
            <v>Serv.IV</v>
          </cell>
          <cell r="D14">
            <v>661.47</v>
          </cell>
        </row>
        <row r="15">
          <cell r="A15">
            <v>404</v>
          </cell>
          <cell r="B15" t="str">
            <v>PROFESIONAL IV</v>
          </cell>
          <cell r="C15" t="str">
            <v>Serv.IV</v>
          </cell>
          <cell r="D15">
            <v>563.16</v>
          </cell>
        </row>
        <row r="16">
          <cell r="A16">
            <v>501</v>
          </cell>
          <cell r="B16" t="str">
            <v>TECNICO     I</v>
          </cell>
          <cell r="C16" t="str">
            <v>Serv.IV</v>
          </cell>
          <cell r="D16">
            <v>779.93</v>
          </cell>
        </row>
        <row r="17">
          <cell r="A17">
            <v>502</v>
          </cell>
          <cell r="B17" t="str">
            <v>TECNICO     II</v>
          </cell>
          <cell r="C17" t="str">
            <v>Serv.IV</v>
          </cell>
          <cell r="D17">
            <v>695</v>
          </cell>
        </row>
        <row r="18">
          <cell r="A18">
            <v>503</v>
          </cell>
          <cell r="B18" t="str">
            <v>TECNICO     III</v>
          </cell>
          <cell r="C18" t="str">
            <v>Serv.IV</v>
          </cell>
          <cell r="D18">
            <v>607.84</v>
          </cell>
        </row>
        <row r="19">
          <cell r="A19">
            <v>504</v>
          </cell>
          <cell r="B19" t="str">
            <v>TECNICO     IV</v>
          </cell>
          <cell r="C19" t="str">
            <v>Serv.IV</v>
          </cell>
          <cell r="D19">
            <v>547.54</v>
          </cell>
        </row>
        <row r="20">
          <cell r="A20">
            <v>601</v>
          </cell>
          <cell r="B20" t="str">
            <v>ADMINISTRATIVO  I</v>
          </cell>
          <cell r="C20" t="str">
            <v>Serv.IV</v>
          </cell>
          <cell r="D20">
            <v>737.5</v>
          </cell>
        </row>
        <row r="21">
          <cell r="A21">
            <v>602</v>
          </cell>
          <cell r="B21" t="str">
            <v>ADMINISTRATIVO  II</v>
          </cell>
          <cell r="C21" t="str">
            <v>Serv.IV</v>
          </cell>
          <cell r="D21">
            <v>663.71</v>
          </cell>
        </row>
        <row r="22">
          <cell r="A22">
            <v>603</v>
          </cell>
          <cell r="B22" t="str">
            <v>ADMINISTRATIVO  III</v>
          </cell>
          <cell r="C22" t="str">
            <v>Serv.IV</v>
          </cell>
          <cell r="D22">
            <v>589.98</v>
          </cell>
        </row>
        <row r="23">
          <cell r="A23">
            <v>604</v>
          </cell>
          <cell r="B23" t="str">
            <v>ADMINISTRATIVO  IV</v>
          </cell>
          <cell r="C23" t="str">
            <v>Serv.IV</v>
          </cell>
          <cell r="D23">
            <v>536.34</v>
          </cell>
        </row>
        <row r="24">
          <cell r="A24">
            <v>701</v>
          </cell>
          <cell r="B24" t="str">
            <v>SERVICIO OPERATIVO      I</v>
          </cell>
          <cell r="C24" t="str">
            <v>Serv.IV</v>
          </cell>
          <cell r="D24">
            <v>695</v>
          </cell>
        </row>
        <row r="25">
          <cell r="A25">
            <v>702</v>
          </cell>
          <cell r="B25" t="str">
            <v>SERVICIO OPERATIVO      II</v>
          </cell>
          <cell r="C25" t="str">
            <v>Serv.IV</v>
          </cell>
          <cell r="D25">
            <v>607.84</v>
          </cell>
        </row>
        <row r="26">
          <cell r="A26">
            <v>703</v>
          </cell>
          <cell r="B26" t="str">
            <v>SERVICIO OPERATIVO      III</v>
          </cell>
          <cell r="C26" t="str">
            <v>Serv.IV</v>
          </cell>
          <cell r="D26">
            <v>556.44</v>
          </cell>
        </row>
        <row r="27">
          <cell r="A27">
            <v>704</v>
          </cell>
          <cell r="B27" t="str">
            <v>SERVICIO OPERATIVO      IV</v>
          </cell>
          <cell r="C27" t="str">
            <v>Serv.IV</v>
          </cell>
          <cell r="D27">
            <v>520.72</v>
          </cell>
        </row>
        <row r="28">
          <cell r="A28">
            <v>111</v>
          </cell>
          <cell r="B28" t="str">
            <v>CONCEJAL</v>
          </cell>
          <cell r="C28" t="str">
            <v>Adm IV 40 hs</v>
          </cell>
          <cell r="D28">
            <v>6582.3</v>
          </cell>
        </row>
        <row r="29">
          <cell r="A29">
            <v>203</v>
          </cell>
          <cell r="B29" t="str">
            <v>TESORERO</v>
          </cell>
          <cell r="C29" t="str">
            <v>Serv.IV</v>
          </cell>
          <cell r="D29">
            <v>3128.75</v>
          </cell>
        </row>
        <row r="30">
          <cell r="A30">
            <v>204</v>
          </cell>
          <cell r="B30" t="str">
            <v>DIRECTOR GENERAL</v>
          </cell>
          <cell r="C30" t="str">
            <v>Serv.IV</v>
          </cell>
          <cell r="D30">
            <v>2011.33</v>
          </cell>
        </row>
        <row r="31">
          <cell r="A31">
            <v>105</v>
          </cell>
          <cell r="B31" t="str">
            <v>JEFE DE ASESORES</v>
          </cell>
          <cell r="C31" t="str">
            <v>Serv.IV</v>
          </cell>
          <cell r="D31">
            <v>4022.72</v>
          </cell>
        </row>
        <row r="32">
          <cell r="A32">
            <v>217</v>
          </cell>
          <cell r="B32" t="str">
            <v>SUB-TESORERO</v>
          </cell>
          <cell r="C32" t="str">
            <v>Serv.IV</v>
          </cell>
          <cell r="D32">
            <v>1340.91</v>
          </cell>
        </row>
        <row r="33">
          <cell r="A33">
            <v>621</v>
          </cell>
          <cell r="B33" t="str">
            <v>ASIST.ADMINIS.II 25 HS.</v>
          </cell>
          <cell r="C33" t="str">
            <v>Por Presupuesto</v>
          </cell>
          <cell r="D33">
            <v>672.66</v>
          </cell>
        </row>
        <row r="34">
          <cell r="A34">
            <v>218</v>
          </cell>
          <cell r="B34" t="str">
            <v>SECRETARIO DE BLOQUE HCD</v>
          </cell>
          <cell r="C34" t="str">
            <v>As.Adm.II 25 hs.</v>
          </cell>
          <cell r="D34">
            <v>2492.66</v>
          </cell>
        </row>
        <row r="35">
          <cell r="A35">
            <v>219</v>
          </cell>
          <cell r="B35" t="str">
            <v>SUB-SECRETARIO DE BLOQUE HCD</v>
          </cell>
          <cell r="C35" t="str">
            <v>As.Adm.II 25 hs.</v>
          </cell>
          <cell r="D35">
            <v>2136.53</v>
          </cell>
        </row>
        <row r="36">
          <cell r="A36">
            <v>106</v>
          </cell>
          <cell r="B36" t="str">
            <v>ASESOR NIVEL A</v>
          </cell>
          <cell r="C36" t="str">
            <v>Serv.IV</v>
          </cell>
          <cell r="D36">
            <v>3352.24</v>
          </cell>
        </row>
        <row r="37">
          <cell r="A37">
            <v>202</v>
          </cell>
          <cell r="B37" t="str">
            <v>DIRECTOR DE COMPRAS</v>
          </cell>
          <cell r="C37" t="str">
            <v>Serv.IV</v>
          </cell>
          <cell r="D37">
            <v>3128.75</v>
          </cell>
        </row>
        <row r="38">
          <cell r="A38">
            <v>1101</v>
          </cell>
          <cell r="B38" t="str">
            <v>DEFENSOR DEL PUEBLO</v>
          </cell>
          <cell r="C38" t="str">
            <v>Adm IV 40 hs</v>
          </cell>
          <cell r="D38">
            <v>3575.6</v>
          </cell>
        </row>
        <row r="39">
          <cell r="A39">
            <v>109</v>
          </cell>
          <cell r="B39" t="str">
            <v>SECRETARIO HCD</v>
          </cell>
          <cell r="C39" t="str">
            <v>As.Adm.II 25 hs.</v>
          </cell>
          <cell r="D39">
            <v>4022.8</v>
          </cell>
        </row>
        <row r="40">
          <cell r="A40">
            <v>110</v>
          </cell>
          <cell r="B40" t="str">
            <v>SUBSECRETARIO HCD</v>
          </cell>
          <cell r="C40" t="str">
            <v>As.Adm.II 25 hs.</v>
          </cell>
          <cell r="D40">
            <v>3352.28</v>
          </cell>
        </row>
        <row r="41">
          <cell r="A41">
            <v>1102</v>
          </cell>
          <cell r="B41" t="str">
            <v>DEF.PUEBLO ADJUNTO</v>
          </cell>
          <cell r="C41" t="str">
            <v>Adm IV 40 hs</v>
          </cell>
          <cell r="D41">
            <v>4290.72</v>
          </cell>
        </row>
        <row r="42">
          <cell r="A42">
            <v>221</v>
          </cell>
          <cell r="B42" t="str">
            <v>DIRECTOR GRAL.DE PERSONAL</v>
          </cell>
          <cell r="C42" t="str">
            <v>Serv.IV</v>
          </cell>
          <cell r="D42">
            <v>2578.19</v>
          </cell>
        </row>
        <row r="43">
          <cell r="A43">
            <v>220</v>
          </cell>
          <cell r="B43" t="str">
            <v>DELEGADO MUNICIPAL</v>
          </cell>
          <cell r="C43" t="str">
            <v>Serv.IV</v>
          </cell>
          <cell r="D43">
            <v>1564.35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>
        <row r="1">
          <cell r="A1" t="str">
            <v>MEDICO I 24 HS</v>
          </cell>
          <cell r="B1">
            <v>24</v>
          </cell>
          <cell r="C1">
            <v>2222.11</v>
          </cell>
        </row>
        <row r="2">
          <cell r="A2" t="str">
            <v>MEDICO II 24 HS</v>
          </cell>
          <cell r="B2">
            <v>24</v>
          </cell>
          <cell r="C2">
            <v>2121.86</v>
          </cell>
        </row>
        <row r="3">
          <cell r="A3" t="str">
            <v>MEDICO III 24 HS</v>
          </cell>
          <cell r="B3">
            <v>24</v>
          </cell>
          <cell r="C3">
            <v>1932.52</v>
          </cell>
        </row>
        <row r="4">
          <cell r="A4" t="str">
            <v>MEDICO IV 24 HS</v>
          </cell>
          <cell r="B4">
            <v>24</v>
          </cell>
          <cell r="C4">
            <v>1843.43</v>
          </cell>
        </row>
        <row r="5">
          <cell r="A5" t="str">
            <v>MEDICO I 36 HS</v>
          </cell>
          <cell r="B5">
            <v>36</v>
          </cell>
          <cell r="C5">
            <v>3163.23</v>
          </cell>
        </row>
        <row r="6">
          <cell r="A6" t="str">
            <v>MEDICO II 36 HS</v>
          </cell>
          <cell r="B6">
            <v>36</v>
          </cell>
          <cell r="C6">
            <v>3012.89</v>
          </cell>
        </row>
        <row r="7">
          <cell r="A7" t="str">
            <v>MEDICO III 36 HS</v>
          </cell>
          <cell r="B7">
            <v>36</v>
          </cell>
          <cell r="C7">
            <v>2728.86</v>
          </cell>
        </row>
        <row r="8">
          <cell r="A8" t="str">
            <v>MEDICO IV 36 HS</v>
          </cell>
          <cell r="B8">
            <v>36</v>
          </cell>
          <cell r="C8">
            <v>2595.22</v>
          </cell>
        </row>
        <row r="9">
          <cell r="A9" t="str">
            <v>SUPERIOR A</v>
          </cell>
          <cell r="B9">
            <v>30</v>
          </cell>
          <cell r="C9">
            <v>6283.78</v>
          </cell>
        </row>
        <row r="10">
          <cell r="A10" t="str">
            <v>SUPERIOR B</v>
          </cell>
          <cell r="B10">
            <v>30</v>
          </cell>
          <cell r="C10">
            <v>5293.06</v>
          </cell>
        </row>
        <row r="11">
          <cell r="A11" t="str">
            <v>SUPERIOR B 36</v>
          </cell>
          <cell r="B11">
            <v>36</v>
          </cell>
          <cell r="C11">
            <v>6351.67</v>
          </cell>
        </row>
        <row r="12">
          <cell r="A12" t="str">
            <v>SUPERIOR B 45</v>
          </cell>
          <cell r="B12">
            <v>45</v>
          </cell>
          <cell r="C12">
            <v>7939.59</v>
          </cell>
        </row>
        <row r="13">
          <cell r="A13" t="str">
            <v>SUPERIOR C</v>
          </cell>
          <cell r="B13">
            <v>30</v>
          </cell>
          <cell r="C13">
            <v>3311.72</v>
          </cell>
        </row>
        <row r="14">
          <cell r="A14" t="str">
            <v>SUPERIOR C 40 HS.</v>
          </cell>
          <cell r="B14">
            <v>40</v>
          </cell>
          <cell r="C14">
            <v>4415.63</v>
          </cell>
        </row>
        <row r="15">
          <cell r="A15" t="str">
            <v>SUPERIOR C 45 HS.</v>
          </cell>
          <cell r="B15">
            <v>45</v>
          </cell>
          <cell r="C15">
            <v>4967.58</v>
          </cell>
        </row>
        <row r="16">
          <cell r="A16" t="str">
            <v>SUPERIOR C 48 HS.</v>
          </cell>
          <cell r="B16">
            <v>48</v>
          </cell>
          <cell r="C16">
            <v>5298.75</v>
          </cell>
        </row>
        <row r="17">
          <cell r="A17" t="str">
            <v>SUPERIOR D</v>
          </cell>
          <cell r="B17">
            <v>30</v>
          </cell>
          <cell r="C17">
            <v>2651.26</v>
          </cell>
        </row>
        <row r="18">
          <cell r="A18" t="str">
            <v>SUPERIOR D 40 HS.</v>
          </cell>
          <cell r="B18">
            <v>40</v>
          </cell>
          <cell r="C18">
            <v>3535</v>
          </cell>
        </row>
        <row r="19">
          <cell r="A19" t="str">
            <v>SUPERIOR D 45 HS.</v>
          </cell>
          <cell r="B19">
            <v>45</v>
          </cell>
          <cell r="C19">
            <v>3976.89</v>
          </cell>
        </row>
        <row r="20">
          <cell r="A20" t="str">
            <v>SUPERIOR D 48 HS.</v>
          </cell>
          <cell r="B20">
            <v>48</v>
          </cell>
          <cell r="C20">
            <v>4242.02</v>
          </cell>
        </row>
        <row r="21">
          <cell r="A21" t="str">
            <v>SUPERIOR E</v>
          </cell>
          <cell r="B21">
            <v>30</v>
          </cell>
          <cell r="C21">
            <v>2321.12</v>
          </cell>
        </row>
        <row r="22">
          <cell r="A22" t="str">
            <v>SUPERIOR E 40 HS.</v>
          </cell>
          <cell r="B22">
            <v>40</v>
          </cell>
          <cell r="C22">
            <v>3094.82</v>
          </cell>
        </row>
        <row r="23">
          <cell r="A23" t="str">
            <v>SUPERIOR E 45 HS.</v>
          </cell>
          <cell r="B23">
            <v>45</v>
          </cell>
          <cell r="C23">
            <v>3481.68</v>
          </cell>
        </row>
        <row r="24">
          <cell r="A24" t="str">
            <v>SUPERIOR E 48 HS.</v>
          </cell>
          <cell r="B24">
            <v>48</v>
          </cell>
          <cell r="C24">
            <v>3713.79</v>
          </cell>
        </row>
        <row r="25">
          <cell r="A25" t="str">
            <v>SUPERIOR F</v>
          </cell>
          <cell r="B25">
            <v>30</v>
          </cell>
          <cell r="C25">
            <v>1990.88</v>
          </cell>
        </row>
        <row r="26">
          <cell r="A26" t="str">
            <v>SUPERIOR F 38,5 HS.</v>
          </cell>
          <cell r="B26">
            <v>38.5</v>
          </cell>
          <cell r="C26">
            <v>2554.97</v>
          </cell>
        </row>
        <row r="27">
          <cell r="A27" t="str">
            <v>SUPERIOR F 40 HS.</v>
          </cell>
          <cell r="B27">
            <v>40</v>
          </cell>
          <cell r="C27">
            <v>2654.51</v>
          </cell>
        </row>
        <row r="28">
          <cell r="A28" t="str">
            <v>SUPERIOR F 44 HS.</v>
          </cell>
          <cell r="B28">
            <v>44</v>
          </cell>
          <cell r="C28">
            <v>2919.97</v>
          </cell>
        </row>
        <row r="29">
          <cell r="A29" t="str">
            <v>SUPERIOR F 45 HS</v>
          </cell>
          <cell r="B29">
            <v>45</v>
          </cell>
          <cell r="C29">
            <v>2986.33</v>
          </cell>
        </row>
        <row r="30">
          <cell r="A30" t="str">
            <v>SUPERIOR F 48 HS.</v>
          </cell>
          <cell r="B30">
            <v>48</v>
          </cell>
          <cell r="C30">
            <v>3185.41</v>
          </cell>
        </row>
        <row r="31">
          <cell r="A31" t="str">
            <v>SUPERIOR G</v>
          </cell>
          <cell r="B31">
            <v>30</v>
          </cell>
          <cell r="C31">
            <v>1947</v>
          </cell>
        </row>
        <row r="32">
          <cell r="A32" t="str">
            <v>SUPERIOR G 36 HS.</v>
          </cell>
          <cell r="B32">
            <v>36</v>
          </cell>
          <cell r="C32">
            <v>2064.84</v>
          </cell>
        </row>
        <row r="33">
          <cell r="A33" t="str">
            <v>SUPERIOR G 38.30 HS.</v>
          </cell>
          <cell r="B33">
            <v>38.5</v>
          </cell>
          <cell r="C33">
            <v>2131.17</v>
          </cell>
        </row>
        <row r="34">
          <cell r="A34" t="str">
            <v>SUPERIOR G 40 HS.</v>
          </cell>
          <cell r="B34">
            <v>40</v>
          </cell>
          <cell r="C34">
            <v>2214.21</v>
          </cell>
        </row>
        <row r="35">
          <cell r="A35" t="str">
            <v>SUPERIOR G 44 HS.</v>
          </cell>
          <cell r="B35">
            <v>44</v>
          </cell>
          <cell r="C35">
            <v>2435.63</v>
          </cell>
        </row>
        <row r="36">
          <cell r="A36" t="str">
            <v>SUPERIOR G 45 HS.</v>
          </cell>
          <cell r="B36">
            <v>45</v>
          </cell>
          <cell r="C36">
            <v>2490.99</v>
          </cell>
        </row>
        <row r="37">
          <cell r="A37" t="str">
            <v>SUPERIOR G 48 HS.</v>
          </cell>
          <cell r="B37">
            <v>48</v>
          </cell>
          <cell r="C37">
            <v>2657.06</v>
          </cell>
        </row>
        <row r="38">
          <cell r="A38" t="str">
            <v>AGRUPAMIENTO 30 HS</v>
          </cell>
          <cell r="B38">
            <v>30</v>
          </cell>
          <cell r="C38">
            <v>1840.8</v>
          </cell>
        </row>
        <row r="39">
          <cell r="A39" t="str">
            <v>AGRUPAMIENTO 38,5 HS</v>
          </cell>
          <cell r="B39">
            <v>38.5</v>
          </cell>
          <cell r="C39">
            <v>2129.66</v>
          </cell>
        </row>
        <row r="40">
          <cell r="A40" t="str">
            <v>AGRUPAMIENTO 40 HS</v>
          </cell>
          <cell r="B40">
            <v>40</v>
          </cell>
          <cell r="C40">
            <v>2180.64</v>
          </cell>
        </row>
        <row r="41">
          <cell r="A41" t="str">
            <v>AGRUPAMIENTO 44 HS</v>
          </cell>
          <cell r="B41">
            <v>44</v>
          </cell>
          <cell r="C41">
            <v>2316.58</v>
          </cell>
        </row>
        <row r="42">
          <cell r="A42" t="str">
            <v>AGRUPAMIENTO 45 HS</v>
          </cell>
          <cell r="B42">
            <v>45</v>
          </cell>
          <cell r="C42">
            <v>2350.56</v>
          </cell>
        </row>
        <row r="43">
          <cell r="A43" t="str">
            <v>AGRUPAMIENTO 48 HS</v>
          </cell>
          <cell r="B43">
            <v>48</v>
          </cell>
          <cell r="C43">
            <v>2452.51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ta"/>
      <sheetName val="Mens Julio07"/>
    </sheetNames>
    <sheetDataSet>
      <sheetData sheetId="0">
        <row r="1">
          <cell r="A1" t="str">
            <v>Cat</v>
          </cell>
          <cell r="B1" t="str">
            <v>Categoria</v>
          </cell>
          <cell r="C1" t="str">
            <v>Importe</v>
          </cell>
          <cell r="D1">
            <v>0.15</v>
          </cell>
        </row>
        <row r="2">
          <cell r="A2">
            <v>101</v>
          </cell>
          <cell r="B2" t="str">
            <v>INTENDENTE</v>
          </cell>
          <cell r="C2">
            <v>18451.52</v>
          </cell>
          <cell r="D2">
            <v>21219.248</v>
          </cell>
        </row>
        <row r="3">
          <cell r="A3">
            <v>102</v>
          </cell>
          <cell r="B3" t="str">
            <v>SECRETARIO</v>
          </cell>
          <cell r="C3">
            <v>3498.08</v>
          </cell>
          <cell r="D3">
            <v>4022.7919999999995</v>
          </cell>
        </row>
        <row r="4">
          <cell r="A4">
            <v>103</v>
          </cell>
          <cell r="B4" t="str">
            <v>SUB-SECRETARIO</v>
          </cell>
          <cell r="C4">
            <v>2915.03</v>
          </cell>
          <cell r="D4">
            <v>3352.2844999999998</v>
          </cell>
        </row>
        <row r="5">
          <cell r="A5">
            <v>104</v>
          </cell>
          <cell r="B5" t="str">
            <v>JUEZ DE FALTAS</v>
          </cell>
          <cell r="C5">
            <v>3109.33</v>
          </cell>
          <cell r="D5">
            <v>3575.7294999999995</v>
          </cell>
        </row>
        <row r="6">
          <cell r="A6">
            <v>105</v>
          </cell>
          <cell r="B6" t="str">
            <v>JEFE DE ASESORES</v>
          </cell>
          <cell r="C6">
            <v>3498.08</v>
          </cell>
          <cell r="D6">
            <v>4022.7919999999995</v>
          </cell>
        </row>
        <row r="7">
          <cell r="A7">
            <v>106</v>
          </cell>
          <cell r="B7" t="str">
            <v>ASESOR NIVEL A</v>
          </cell>
          <cell r="C7">
            <v>2915.03</v>
          </cell>
          <cell r="D7">
            <v>3352.2844999999998</v>
          </cell>
        </row>
        <row r="8">
          <cell r="A8">
            <v>107</v>
          </cell>
          <cell r="B8" t="str">
            <v>ASESOR NIVEL B</v>
          </cell>
          <cell r="C8">
            <v>1748.99</v>
          </cell>
          <cell r="D8">
            <v>2011.3384999999998</v>
          </cell>
        </row>
        <row r="9">
          <cell r="A9">
            <v>108</v>
          </cell>
          <cell r="B9" t="str">
            <v>ASESOR NIVEL C</v>
          </cell>
          <cell r="C9">
            <v>1360.3</v>
          </cell>
          <cell r="D9">
            <v>1564.3449999999998</v>
          </cell>
        </row>
        <row r="10">
          <cell r="A10">
            <v>109</v>
          </cell>
          <cell r="B10" t="str">
            <v>SECRETARIO HCD</v>
          </cell>
          <cell r="C10">
            <v>3498.08</v>
          </cell>
          <cell r="D10">
            <v>4022.7919999999995</v>
          </cell>
        </row>
        <row r="11">
          <cell r="A11">
            <v>110</v>
          </cell>
          <cell r="B11" t="str">
            <v>SUBSECRETARIO HCD</v>
          </cell>
          <cell r="C11">
            <v>2915.03</v>
          </cell>
          <cell r="D11">
            <v>3352.2844999999998</v>
          </cell>
        </row>
        <row r="12">
          <cell r="A12">
            <v>111</v>
          </cell>
          <cell r="B12" t="str">
            <v>CONCEJAL</v>
          </cell>
          <cell r="C12">
            <v>5766.1</v>
          </cell>
          <cell r="D12">
            <v>6631.015</v>
          </cell>
        </row>
        <row r="13">
          <cell r="A13">
            <v>201</v>
          </cell>
          <cell r="B13" t="str">
            <v>CONTADOR</v>
          </cell>
          <cell r="C13">
            <v>3109.33</v>
          </cell>
          <cell r="D13">
            <v>3575.7294999999995</v>
          </cell>
        </row>
        <row r="14">
          <cell r="A14">
            <v>202</v>
          </cell>
          <cell r="B14" t="str">
            <v>DIRECTOR DE COMPRAS</v>
          </cell>
          <cell r="C14">
            <v>2720.65</v>
          </cell>
          <cell r="D14">
            <v>3128.7475</v>
          </cell>
        </row>
        <row r="15">
          <cell r="A15">
            <v>203</v>
          </cell>
          <cell r="B15" t="str">
            <v>TESORERO</v>
          </cell>
          <cell r="C15">
            <v>2720.65</v>
          </cell>
          <cell r="D15">
            <v>3128.7475</v>
          </cell>
        </row>
        <row r="16">
          <cell r="A16">
            <v>204</v>
          </cell>
          <cell r="B16" t="str">
            <v>DIRECTOR GENERAL</v>
          </cell>
          <cell r="C16">
            <v>1748.99</v>
          </cell>
          <cell r="D16">
            <v>2011.3384999999998</v>
          </cell>
        </row>
        <row r="17">
          <cell r="A17">
            <v>205</v>
          </cell>
          <cell r="B17" t="str">
            <v>DIRECTOR GENERAL 40 HS.</v>
          </cell>
          <cell r="C17">
            <v>2331.99</v>
          </cell>
          <cell r="D17">
            <v>2681.7884999999997</v>
          </cell>
        </row>
        <row r="18">
          <cell r="A18">
            <v>206</v>
          </cell>
          <cell r="B18" t="str">
            <v>DIRECTOR GENERAL 45 HS.</v>
          </cell>
          <cell r="C18">
            <v>2623.49</v>
          </cell>
          <cell r="D18">
            <v>3017.0134999999996</v>
          </cell>
        </row>
        <row r="19">
          <cell r="A19">
            <v>207</v>
          </cell>
          <cell r="B19" t="str">
            <v>DIRECTOR GENERAL 48 HS.</v>
          </cell>
          <cell r="C19">
            <v>2798.38</v>
          </cell>
          <cell r="D19">
            <v>3218.1369999999997</v>
          </cell>
        </row>
        <row r="20">
          <cell r="A20">
            <v>208</v>
          </cell>
          <cell r="B20" t="str">
            <v>DIRECTOR</v>
          </cell>
          <cell r="C20">
            <v>1360.3</v>
          </cell>
          <cell r="D20">
            <v>1564.3449999999998</v>
          </cell>
        </row>
        <row r="21">
          <cell r="A21">
            <v>209</v>
          </cell>
          <cell r="B21" t="str">
            <v>DIRECTOR 40 HS.</v>
          </cell>
          <cell r="C21">
            <v>1813.73</v>
          </cell>
          <cell r="D21">
            <v>2085.7895</v>
          </cell>
        </row>
        <row r="22">
          <cell r="A22">
            <v>210</v>
          </cell>
          <cell r="B22" t="str">
            <v>DIRECTOR 45 HS.</v>
          </cell>
          <cell r="C22">
            <v>2040.45</v>
          </cell>
          <cell r="D22">
            <v>2346.5175</v>
          </cell>
        </row>
        <row r="23">
          <cell r="A23">
            <v>211</v>
          </cell>
          <cell r="B23" t="str">
            <v>DIRECTOR 48 HS.</v>
          </cell>
          <cell r="C23">
            <v>2176.48</v>
          </cell>
          <cell r="D23">
            <v>2502.9519999999998</v>
          </cell>
        </row>
        <row r="24">
          <cell r="A24">
            <v>212</v>
          </cell>
          <cell r="B24" t="str">
            <v>SECRETARIO PRIVADO</v>
          </cell>
          <cell r="C24">
            <v>1360.3</v>
          </cell>
          <cell r="D24">
            <v>1564.3449999999998</v>
          </cell>
        </row>
        <row r="25">
          <cell r="A25">
            <v>213</v>
          </cell>
          <cell r="B25" t="str">
            <v>SUB-DIRECTOR</v>
          </cell>
          <cell r="C25">
            <v>1166.01</v>
          </cell>
          <cell r="D25">
            <v>1340.9115</v>
          </cell>
        </row>
        <row r="26">
          <cell r="A26">
            <v>214</v>
          </cell>
          <cell r="B26" t="str">
            <v>SUB-DIRECTOR 40 HS.</v>
          </cell>
          <cell r="C26">
            <v>1554.68</v>
          </cell>
          <cell r="D26">
            <v>1787.8819999999998</v>
          </cell>
        </row>
        <row r="27">
          <cell r="A27">
            <v>215</v>
          </cell>
          <cell r="B27" t="str">
            <v>SUB-DIRECTOR 45 HS.</v>
          </cell>
          <cell r="C27">
            <v>1749.02</v>
          </cell>
          <cell r="D27">
            <v>2011.3729999999998</v>
          </cell>
        </row>
        <row r="28">
          <cell r="A28">
            <v>216</v>
          </cell>
          <cell r="B28" t="str">
            <v>SUB-DIRECTOR 48 HS.</v>
          </cell>
          <cell r="C28">
            <v>1865.62</v>
          </cell>
          <cell r="D28">
            <v>2145.4629999999997</v>
          </cell>
        </row>
        <row r="29">
          <cell r="A29">
            <v>217</v>
          </cell>
          <cell r="B29" t="str">
            <v>SUB-TESORERO</v>
          </cell>
          <cell r="C29">
            <v>1166.01</v>
          </cell>
          <cell r="D29">
            <v>1340.9115</v>
          </cell>
        </row>
        <row r="30">
          <cell r="A30">
            <v>218</v>
          </cell>
          <cell r="B30" t="str">
            <v>SECRETARIO DE BLOQUE HCD</v>
          </cell>
          <cell r="C30">
            <v>2167.53</v>
          </cell>
          <cell r="D30">
            <v>2492.6595</v>
          </cell>
        </row>
        <row r="31">
          <cell r="A31">
            <v>219</v>
          </cell>
          <cell r="B31" t="str">
            <v>SUB-SECRETARIO DE BLOQUE HCD</v>
          </cell>
          <cell r="C31">
            <v>1857.85</v>
          </cell>
          <cell r="D31">
            <v>2136.5274999999997</v>
          </cell>
        </row>
        <row r="32">
          <cell r="A32">
            <v>220</v>
          </cell>
          <cell r="B32" t="str">
            <v>DELEGADO MUNICIPAL</v>
          </cell>
          <cell r="C32">
            <v>1360.3</v>
          </cell>
          <cell r="D32">
            <v>1564.3449999999998</v>
          </cell>
        </row>
        <row r="33">
          <cell r="A33">
            <v>221</v>
          </cell>
          <cell r="B33" t="str">
            <v>DIRECTOR GRAL.DE PERSONAL</v>
          </cell>
          <cell r="C33">
            <v>2241.9</v>
          </cell>
          <cell r="D33">
            <v>2578.185</v>
          </cell>
        </row>
        <row r="34">
          <cell r="A34">
            <v>301</v>
          </cell>
          <cell r="B34" t="str">
            <v>JEFE DE DEPARTAMENTO</v>
          </cell>
          <cell r="C34">
            <v>971.66</v>
          </cell>
          <cell r="D34">
            <v>1117.4089999999999</v>
          </cell>
        </row>
        <row r="35">
          <cell r="A35">
            <v>302</v>
          </cell>
          <cell r="B35" t="str">
            <v>JEFE DEPTO.ENFERMERIA</v>
          </cell>
          <cell r="C35">
            <v>971.66</v>
          </cell>
          <cell r="D35">
            <v>1117.4089999999999</v>
          </cell>
        </row>
        <row r="36">
          <cell r="A36">
            <v>303</v>
          </cell>
          <cell r="B36" t="str">
            <v>JEFE DEPARTAMENTO 40 HS.</v>
          </cell>
          <cell r="C36">
            <v>1295.55</v>
          </cell>
          <cell r="D36">
            <v>1489.8825</v>
          </cell>
        </row>
        <row r="37">
          <cell r="A37">
            <v>304</v>
          </cell>
          <cell r="B37" t="str">
            <v>JEFE DEPARTAMENTO 45 HS</v>
          </cell>
          <cell r="C37">
            <v>1457.49</v>
          </cell>
          <cell r="D37">
            <v>1676.1135</v>
          </cell>
        </row>
        <row r="38">
          <cell r="A38">
            <v>305</v>
          </cell>
          <cell r="B38" t="str">
            <v>JEFE DEPARTAMENTO 48 HS.</v>
          </cell>
          <cell r="C38">
            <v>1554.66</v>
          </cell>
          <cell r="D38">
            <v>1787.859</v>
          </cell>
        </row>
        <row r="39">
          <cell r="A39">
            <v>306</v>
          </cell>
          <cell r="B39" t="str">
            <v>JEFE DE DIVISION</v>
          </cell>
          <cell r="C39">
            <v>777.32</v>
          </cell>
          <cell r="D39">
            <v>893.918</v>
          </cell>
        </row>
        <row r="40">
          <cell r="A40">
            <v>307</v>
          </cell>
          <cell r="B40" t="str">
            <v>JEFE DIVISION 38,30 HS.</v>
          </cell>
          <cell r="C40">
            <v>997.56</v>
          </cell>
          <cell r="D40">
            <v>1147.194</v>
          </cell>
        </row>
        <row r="41">
          <cell r="A41">
            <v>308</v>
          </cell>
          <cell r="B41" t="str">
            <v>JEFE DIVISION 40 HS.</v>
          </cell>
          <cell r="C41">
            <v>1036.43</v>
          </cell>
          <cell r="D41">
            <v>1191.8944999999999</v>
          </cell>
        </row>
        <row r="42">
          <cell r="A42">
            <v>309</v>
          </cell>
          <cell r="B42" t="str">
            <v>JEFE DIVISION 44 HS.</v>
          </cell>
          <cell r="C42">
            <v>1140.07</v>
          </cell>
          <cell r="D42">
            <v>1311.0804999999998</v>
          </cell>
        </row>
        <row r="43">
          <cell r="A43">
            <v>310</v>
          </cell>
          <cell r="B43" t="str">
            <v>JEFE DIVISION 45 HS.</v>
          </cell>
          <cell r="C43">
            <v>1165.98</v>
          </cell>
          <cell r="D43">
            <v>1340.877</v>
          </cell>
        </row>
        <row r="44">
          <cell r="A44">
            <v>311</v>
          </cell>
          <cell r="B44" t="str">
            <v>JEFE DIVISION 48 HS.</v>
          </cell>
          <cell r="C44">
            <v>1243.71</v>
          </cell>
          <cell r="D44">
            <v>1430.2665</v>
          </cell>
        </row>
        <row r="45">
          <cell r="A45">
            <v>312</v>
          </cell>
          <cell r="B45" t="str">
            <v>JEFE DIVISION ENFERMERIA</v>
          </cell>
          <cell r="C45">
            <v>777.32</v>
          </cell>
          <cell r="D45">
            <v>893.918</v>
          </cell>
        </row>
        <row r="46">
          <cell r="A46">
            <v>401</v>
          </cell>
          <cell r="B46" t="str">
            <v>PROFESIONAL I</v>
          </cell>
          <cell r="C46">
            <v>697.63</v>
          </cell>
          <cell r="D46">
            <v>802.2745</v>
          </cell>
        </row>
        <row r="47">
          <cell r="A47">
            <v>402</v>
          </cell>
          <cell r="B47" t="str">
            <v>PROFESIONAL II</v>
          </cell>
          <cell r="C47">
            <v>641.3</v>
          </cell>
          <cell r="D47">
            <v>737.4949999999999</v>
          </cell>
        </row>
        <row r="48">
          <cell r="A48">
            <v>403</v>
          </cell>
          <cell r="B48" t="str">
            <v>PROFESIONAL III</v>
          </cell>
          <cell r="C48">
            <v>575.19</v>
          </cell>
          <cell r="D48">
            <v>661.4685000000001</v>
          </cell>
        </row>
        <row r="49">
          <cell r="A49">
            <v>404</v>
          </cell>
          <cell r="B49" t="str">
            <v>PROFESIONAL IV</v>
          </cell>
          <cell r="C49">
            <v>489.7</v>
          </cell>
          <cell r="D49">
            <v>563.155</v>
          </cell>
        </row>
        <row r="50">
          <cell r="A50">
            <v>405</v>
          </cell>
          <cell r="B50" t="str">
            <v>PROFESIONAL I 40 HS.</v>
          </cell>
          <cell r="C50">
            <v>930.17</v>
          </cell>
          <cell r="D50">
            <v>1069.6954999999998</v>
          </cell>
        </row>
        <row r="51">
          <cell r="A51">
            <v>406</v>
          </cell>
          <cell r="B51" t="str">
            <v>PROFESIONAL II 40 HS.</v>
          </cell>
          <cell r="C51">
            <v>855.07</v>
          </cell>
          <cell r="D51">
            <v>983.3305</v>
          </cell>
        </row>
        <row r="52">
          <cell r="A52">
            <v>407</v>
          </cell>
          <cell r="B52" t="str">
            <v>PROFESIONAL III 40 HS.</v>
          </cell>
          <cell r="C52">
            <v>766.92</v>
          </cell>
          <cell r="D52">
            <v>881.9579999999999</v>
          </cell>
        </row>
        <row r="53">
          <cell r="A53">
            <v>408</v>
          </cell>
          <cell r="B53" t="str">
            <v>PROFESIONAL IV 40 HS.</v>
          </cell>
          <cell r="C53">
            <v>652.93</v>
          </cell>
          <cell r="D53">
            <v>750.8694999999999</v>
          </cell>
        </row>
        <row r="54">
          <cell r="A54">
            <v>409</v>
          </cell>
          <cell r="B54" t="str">
            <v>PROFESIONAL I 45 HS.</v>
          </cell>
          <cell r="C54">
            <v>1046.45</v>
          </cell>
          <cell r="D54">
            <v>1203.4175</v>
          </cell>
        </row>
        <row r="55">
          <cell r="A55">
            <v>410</v>
          </cell>
          <cell r="B55" t="str">
            <v>PROFESIONAL II 45 HS.</v>
          </cell>
          <cell r="C55">
            <v>961.95</v>
          </cell>
          <cell r="D55">
            <v>1106.2425</v>
          </cell>
        </row>
        <row r="56">
          <cell r="A56">
            <v>411</v>
          </cell>
          <cell r="B56" t="str">
            <v>PROFESIONAL III 45 HS.</v>
          </cell>
          <cell r="C56">
            <v>862.79</v>
          </cell>
          <cell r="D56">
            <v>992.2084999999998</v>
          </cell>
        </row>
        <row r="57">
          <cell r="A57">
            <v>412</v>
          </cell>
          <cell r="B57" t="str">
            <v>PROFESIONAL IV 45 HS.</v>
          </cell>
          <cell r="C57">
            <v>734.55</v>
          </cell>
          <cell r="D57">
            <v>844.7324999999998</v>
          </cell>
        </row>
        <row r="58">
          <cell r="A58">
            <v>413</v>
          </cell>
          <cell r="B58" t="str">
            <v>PROFESIONAL I 48 HS.</v>
          </cell>
          <cell r="C58">
            <v>1116.21</v>
          </cell>
          <cell r="D58">
            <v>1283.6415</v>
          </cell>
        </row>
        <row r="59">
          <cell r="A59">
            <v>414</v>
          </cell>
          <cell r="B59" t="str">
            <v>PROFESIONAL II 48 HS.</v>
          </cell>
          <cell r="C59">
            <v>1026.08</v>
          </cell>
          <cell r="D59">
            <v>1179.9919999999997</v>
          </cell>
        </row>
        <row r="60">
          <cell r="A60">
            <v>415</v>
          </cell>
          <cell r="B60" t="str">
            <v>PROFESIONAL III 48 HS.</v>
          </cell>
          <cell r="C60">
            <v>920.3</v>
          </cell>
          <cell r="D60">
            <v>1058.3449999999998</v>
          </cell>
        </row>
        <row r="61">
          <cell r="A61">
            <v>416</v>
          </cell>
          <cell r="B61" t="str">
            <v>PROFESIONAL IV 48 HS.</v>
          </cell>
          <cell r="C61">
            <v>783.52</v>
          </cell>
          <cell r="D61">
            <v>901.0479999999999</v>
          </cell>
        </row>
        <row r="62">
          <cell r="A62">
            <v>501</v>
          </cell>
          <cell r="B62" t="str">
            <v>TECNICO     I</v>
          </cell>
          <cell r="C62">
            <v>678.2</v>
          </cell>
          <cell r="D62">
            <v>779.93</v>
          </cell>
        </row>
        <row r="63">
          <cell r="A63">
            <v>502</v>
          </cell>
          <cell r="B63" t="str">
            <v>TECNICO     II</v>
          </cell>
          <cell r="C63">
            <v>604.35</v>
          </cell>
          <cell r="D63">
            <v>695.0024999999999</v>
          </cell>
        </row>
        <row r="64">
          <cell r="A64">
            <v>503</v>
          </cell>
          <cell r="B64" t="str">
            <v>TECNICO     III</v>
          </cell>
          <cell r="C64">
            <v>528.55</v>
          </cell>
          <cell r="D64">
            <v>607.8324999999999</v>
          </cell>
        </row>
        <row r="65">
          <cell r="A65">
            <v>504</v>
          </cell>
          <cell r="B65" t="str">
            <v>TECNICO     IV</v>
          </cell>
          <cell r="C65">
            <v>476.12</v>
          </cell>
          <cell r="D65">
            <v>547.538</v>
          </cell>
        </row>
        <row r="66">
          <cell r="A66">
            <v>505</v>
          </cell>
          <cell r="B66" t="str">
            <v>TEC.I SALUD PUB.30HS.</v>
          </cell>
          <cell r="C66">
            <v>678.2</v>
          </cell>
          <cell r="D66">
            <v>779.93</v>
          </cell>
        </row>
        <row r="67">
          <cell r="A67">
            <v>506</v>
          </cell>
          <cell r="B67" t="str">
            <v>TEC.II SALUD PUB.30HS.</v>
          </cell>
          <cell r="C67">
            <v>604.35</v>
          </cell>
          <cell r="D67">
            <v>695.0024999999999</v>
          </cell>
        </row>
        <row r="68">
          <cell r="A68">
            <v>507</v>
          </cell>
          <cell r="B68" t="str">
            <v>TEC.III SALUD PUB.30HS.</v>
          </cell>
          <cell r="C68">
            <v>528.55</v>
          </cell>
          <cell r="D68">
            <v>607.8324999999999</v>
          </cell>
        </row>
        <row r="69">
          <cell r="A69">
            <v>508</v>
          </cell>
          <cell r="B69" t="str">
            <v>TEC.IV  SALUD PUB.30HS.</v>
          </cell>
          <cell r="C69">
            <v>476.12</v>
          </cell>
          <cell r="D69">
            <v>547.538</v>
          </cell>
        </row>
        <row r="70">
          <cell r="A70">
            <v>509</v>
          </cell>
          <cell r="B70" t="str">
            <v>TEC.I  30H.IDENTIFICADORA</v>
          </cell>
          <cell r="C70">
            <v>678.2</v>
          </cell>
          <cell r="D70">
            <v>779.93</v>
          </cell>
        </row>
        <row r="71">
          <cell r="A71">
            <v>510</v>
          </cell>
          <cell r="B71" t="str">
            <v>TEC.II 30H.IDENTIFICADORA</v>
          </cell>
          <cell r="C71">
            <v>604.35</v>
          </cell>
          <cell r="D71">
            <v>695.0024999999999</v>
          </cell>
        </row>
        <row r="72">
          <cell r="A72">
            <v>511</v>
          </cell>
          <cell r="B72" t="str">
            <v>TEC.III 30H.IDENTIFICADORA</v>
          </cell>
          <cell r="C72">
            <v>528.55</v>
          </cell>
          <cell r="D72">
            <v>607.8324999999999</v>
          </cell>
        </row>
        <row r="73">
          <cell r="A73">
            <v>512</v>
          </cell>
          <cell r="B73" t="str">
            <v>TEC.IV  30H.IDENTIFICADORA</v>
          </cell>
          <cell r="C73">
            <v>476.12</v>
          </cell>
          <cell r="D73">
            <v>547.538</v>
          </cell>
        </row>
        <row r="74">
          <cell r="A74">
            <v>513</v>
          </cell>
          <cell r="B74" t="str">
            <v>TECNICO I BROMATOL.30 HS.</v>
          </cell>
          <cell r="C74">
            <v>678.2</v>
          </cell>
          <cell r="D74">
            <v>779.93</v>
          </cell>
        </row>
        <row r="75">
          <cell r="A75">
            <v>514</v>
          </cell>
          <cell r="B75" t="str">
            <v>TECNICO II BROMATOL.30 HS.</v>
          </cell>
          <cell r="C75">
            <v>604.35</v>
          </cell>
          <cell r="D75">
            <v>695.0024999999999</v>
          </cell>
        </row>
        <row r="76">
          <cell r="A76">
            <v>515</v>
          </cell>
          <cell r="B76" t="str">
            <v>TECNICO III BROMATOL.30 HS.</v>
          </cell>
          <cell r="C76">
            <v>528.55</v>
          </cell>
          <cell r="D76">
            <v>607.8324999999999</v>
          </cell>
        </row>
        <row r="77">
          <cell r="A77">
            <v>516</v>
          </cell>
          <cell r="B77" t="str">
            <v>TECNICO IV BROMATOL.30 HS.</v>
          </cell>
          <cell r="C77">
            <v>476.12</v>
          </cell>
          <cell r="D77">
            <v>547.538</v>
          </cell>
        </row>
        <row r="78">
          <cell r="A78">
            <v>517</v>
          </cell>
          <cell r="B78" t="str">
            <v>TECNICO I 30 HS.</v>
          </cell>
          <cell r="C78">
            <v>678.2</v>
          </cell>
          <cell r="D78">
            <v>779.93</v>
          </cell>
        </row>
        <row r="79">
          <cell r="A79">
            <v>518</v>
          </cell>
          <cell r="B79" t="str">
            <v>TECNICO II 30 HS.</v>
          </cell>
          <cell r="C79">
            <v>604.35</v>
          </cell>
          <cell r="D79">
            <v>695.0024999999999</v>
          </cell>
        </row>
        <row r="80">
          <cell r="A80">
            <v>519</v>
          </cell>
          <cell r="B80" t="str">
            <v>TECNICO III 30 HS.</v>
          </cell>
          <cell r="C80">
            <v>528.55</v>
          </cell>
          <cell r="D80">
            <v>607.8324999999999</v>
          </cell>
        </row>
        <row r="81">
          <cell r="A81">
            <v>520</v>
          </cell>
          <cell r="B81" t="str">
            <v>TECNICO IV 30 HS.</v>
          </cell>
          <cell r="C81">
            <v>476.12</v>
          </cell>
          <cell r="D81">
            <v>547.538</v>
          </cell>
        </row>
        <row r="82">
          <cell r="A82">
            <v>521</v>
          </cell>
          <cell r="B82" t="str">
            <v>TECNICO  I   38.30 HS.</v>
          </cell>
          <cell r="C82">
            <v>870.36</v>
          </cell>
          <cell r="D82">
            <v>1000.914</v>
          </cell>
        </row>
        <row r="83">
          <cell r="A83">
            <v>522</v>
          </cell>
          <cell r="B83" t="str">
            <v>TECNICO  II  38.30 HS.</v>
          </cell>
          <cell r="C83">
            <v>775.58</v>
          </cell>
          <cell r="D83">
            <v>891.917</v>
          </cell>
        </row>
        <row r="84">
          <cell r="A84">
            <v>523</v>
          </cell>
          <cell r="B84" t="str">
            <v>TECNICO  III 38.30 HS.</v>
          </cell>
          <cell r="C84">
            <v>678.31</v>
          </cell>
          <cell r="D84">
            <v>780.0564999999999</v>
          </cell>
        </row>
        <row r="85">
          <cell r="A85">
            <v>524</v>
          </cell>
          <cell r="B85" t="str">
            <v>TECNICO  IV  38.30 HS.</v>
          </cell>
          <cell r="C85">
            <v>611.02</v>
          </cell>
          <cell r="D85">
            <v>702.6729999999999</v>
          </cell>
        </row>
        <row r="86">
          <cell r="A86">
            <v>525</v>
          </cell>
          <cell r="B86" t="str">
            <v>TECNICO I 40 HS.</v>
          </cell>
          <cell r="C86">
            <v>904.27</v>
          </cell>
          <cell r="D86">
            <v>1039.9105</v>
          </cell>
        </row>
        <row r="87">
          <cell r="A87">
            <v>526</v>
          </cell>
          <cell r="B87" t="str">
            <v>TECNICO II 40 HS.</v>
          </cell>
          <cell r="C87">
            <v>805.8</v>
          </cell>
          <cell r="D87">
            <v>926.6699999999998</v>
          </cell>
        </row>
        <row r="88">
          <cell r="A88">
            <v>527</v>
          </cell>
          <cell r="B88" t="str">
            <v>TECNICO III 40 HS.</v>
          </cell>
          <cell r="C88">
            <v>704.73</v>
          </cell>
          <cell r="D88">
            <v>810.4395</v>
          </cell>
        </row>
        <row r="89">
          <cell r="A89">
            <v>528</v>
          </cell>
          <cell r="B89" t="str">
            <v>TECNICO IV 40 HS.</v>
          </cell>
          <cell r="C89">
            <v>634.83</v>
          </cell>
          <cell r="D89">
            <v>730.0545</v>
          </cell>
        </row>
        <row r="90">
          <cell r="A90">
            <v>529</v>
          </cell>
          <cell r="B90" t="str">
            <v>TECNICO I 44 HS.</v>
          </cell>
          <cell r="C90">
            <v>994.69</v>
          </cell>
          <cell r="D90">
            <v>1143.8935</v>
          </cell>
        </row>
        <row r="91">
          <cell r="A91">
            <v>530</v>
          </cell>
          <cell r="B91" t="str">
            <v>TECNICO II 44 HS.</v>
          </cell>
          <cell r="C91">
            <v>886.38</v>
          </cell>
          <cell r="D91">
            <v>1019.3369999999999</v>
          </cell>
        </row>
        <row r="92">
          <cell r="A92">
            <v>531</v>
          </cell>
          <cell r="B92" t="str">
            <v>TECNICO III 44 HS.</v>
          </cell>
          <cell r="C92">
            <v>775.21</v>
          </cell>
          <cell r="D92">
            <v>891.4915</v>
          </cell>
        </row>
        <row r="93">
          <cell r="A93">
            <v>532</v>
          </cell>
          <cell r="B93" t="str">
            <v>TECNICO IV 44 HS.</v>
          </cell>
          <cell r="C93">
            <v>698.31</v>
          </cell>
          <cell r="D93">
            <v>803.0564999999999</v>
          </cell>
        </row>
        <row r="94">
          <cell r="A94">
            <v>533</v>
          </cell>
          <cell r="B94" t="str">
            <v>TECNICO I 45 HS.</v>
          </cell>
          <cell r="C94">
            <v>1017.3</v>
          </cell>
          <cell r="D94">
            <v>1169.8949999999998</v>
          </cell>
        </row>
        <row r="95">
          <cell r="A95">
            <v>534</v>
          </cell>
          <cell r="B95" t="str">
            <v>TECNICO II 45 HS.</v>
          </cell>
          <cell r="C95">
            <v>906.53</v>
          </cell>
          <cell r="D95">
            <v>1042.5095</v>
          </cell>
        </row>
        <row r="96">
          <cell r="A96">
            <v>535</v>
          </cell>
          <cell r="B96" t="str">
            <v>TECNICO III 45 HS.</v>
          </cell>
          <cell r="C96">
            <v>792.83</v>
          </cell>
          <cell r="D96">
            <v>911.7545</v>
          </cell>
        </row>
        <row r="97">
          <cell r="A97">
            <v>536</v>
          </cell>
          <cell r="B97" t="str">
            <v>TECNICO IV 45 HS.</v>
          </cell>
          <cell r="C97">
            <v>714.18</v>
          </cell>
          <cell r="D97">
            <v>821.3069999999999</v>
          </cell>
        </row>
        <row r="98">
          <cell r="A98">
            <v>537</v>
          </cell>
          <cell r="B98" t="str">
            <v>TECNICO  I   48 HS.</v>
          </cell>
          <cell r="C98">
            <v>1085.12</v>
          </cell>
          <cell r="D98">
            <v>1247.8879999999997</v>
          </cell>
        </row>
        <row r="99">
          <cell r="A99">
            <v>538</v>
          </cell>
          <cell r="B99" t="str">
            <v>TECNICO  II  48 HS.</v>
          </cell>
          <cell r="C99">
            <v>966.96</v>
          </cell>
          <cell r="D99">
            <v>1112.004</v>
          </cell>
        </row>
        <row r="100">
          <cell r="A100">
            <v>539</v>
          </cell>
          <cell r="B100" t="str">
            <v>TECNICO  III 48 HS.</v>
          </cell>
          <cell r="C100">
            <v>845.68</v>
          </cell>
          <cell r="D100">
            <v>972.5319999999998</v>
          </cell>
        </row>
        <row r="101">
          <cell r="A101">
            <v>540</v>
          </cell>
          <cell r="B101" t="str">
            <v>TECNICO  IV  48 HS.</v>
          </cell>
          <cell r="C101">
            <v>761.79</v>
          </cell>
          <cell r="D101">
            <v>876.0584999999999</v>
          </cell>
        </row>
        <row r="102">
          <cell r="A102">
            <v>601</v>
          </cell>
          <cell r="B102" t="str">
            <v>ADMINISTRATIVO  I</v>
          </cell>
          <cell r="C102">
            <v>641.3</v>
          </cell>
          <cell r="D102">
            <v>737.4949999999999</v>
          </cell>
        </row>
        <row r="103">
          <cell r="A103">
            <v>602</v>
          </cell>
          <cell r="B103" t="str">
            <v>ADMINISTRATIVO  II</v>
          </cell>
          <cell r="C103">
            <v>577.14</v>
          </cell>
          <cell r="D103">
            <v>663.7109999999999</v>
          </cell>
        </row>
        <row r="104">
          <cell r="A104">
            <v>603</v>
          </cell>
          <cell r="B104" t="str">
            <v>ADMINISTRATIVO  III</v>
          </cell>
          <cell r="C104">
            <v>513.02</v>
          </cell>
          <cell r="D104">
            <v>589.973</v>
          </cell>
        </row>
        <row r="105">
          <cell r="A105">
            <v>604</v>
          </cell>
          <cell r="B105" t="str">
            <v>ADMINISTRATIVO  IV</v>
          </cell>
          <cell r="C105">
            <v>466.38</v>
          </cell>
          <cell r="D105">
            <v>536.337</v>
          </cell>
        </row>
        <row r="106">
          <cell r="A106">
            <v>605</v>
          </cell>
          <cell r="B106" t="str">
            <v>ADMINISTRATIVO I 40 HS</v>
          </cell>
          <cell r="C106">
            <v>855.07</v>
          </cell>
          <cell r="D106">
            <v>983.3305</v>
          </cell>
        </row>
        <row r="107">
          <cell r="A107">
            <v>606</v>
          </cell>
          <cell r="B107" t="str">
            <v>ADMINISTRATIVO II 40 HS.</v>
          </cell>
          <cell r="C107">
            <v>769.52</v>
          </cell>
          <cell r="D107">
            <v>884.9479999999999</v>
          </cell>
        </row>
        <row r="108">
          <cell r="A108">
            <v>607</v>
          </cell>
          <cell r="B108" t="str">
            <v>ADMINISTRATIVO III 40 HS.</v>
          </cell>
          <cell r="C108">
            <v>684.03</v>
          </cell>
          <cell r="D108">
            <v>786.6344999999999</v>
          </cell>
        </row>
        <row r="109">
          <cell r="A109">
            <v>608</v>
          </cell>
          <cell r="B109" t="str">
            <v>ADMINISTRATIVO IV 40 HS.</v>
          </cell>
          <cell r="C109">
            <v>621.84</v>
          </cell>
          <cell r="D109">
            <v>715.116</v>
          </cell>
        </row>
        <row r="110">
          <cell r="A110">
            <v>609</v>
          </cell>
          <cell r="B110" t="str">
            <v>ADMINISTRATIVO I 44 HS.</v>
          </cell>
          <cell r="C110">
            <v>940.57</v>
          </cell>
          <cell r="D110">
            <v>1081.6555</v>
          </cell>
        </row>
        <row r="111">
          <cell r="A111">
            <v>610</v>
          </cell>
          <cell r="B111" t="str">
            <v>ADMINISTRATIVO II 44 HS.</v>
          </cell>
          <cell r="C111">
            <v>846.47</v>
          </cell>
          <cell r="D111">
            <v>973.4404999999999</v>
          </cell>
        </row>
        <row r="112">
          <cell r="A112">
            <v>611</v>
          </cell>
          <cell r="B112" t="str">
            <v>ADMINISTRATIVO III 44 HS.</v>
          </cell>
          <cell r="C112">
            <v>752.43</v>
          </cell>
          <cell r="D112">
            <v>865.2944999999999</v>
          </cell>
        </row>
        <row r="113">
          <cell r="A113">
            <v>612</v>
          </cell>
          <cell r="B113" t="str">
            <v>ADMINISTRATIVO IV 44 HS</v>
          </cell>
          <cell r="C113">
            <v>684.02</v>
          </cell>
          <cell r="D113">
            <v>786.6229999999999</v>
          </cell>
        </row>
        <row r="114">
          <cell r="A114">
            <v>613</v>
          </cell>
          <cell r="B114" t="str">
            <v>ADMINISTRATIVO I 45 HS</v>
          </cell>
          <cell r="C114">
            <v>961.95</v>
          </cell>
          <cell r="D114">
            <v>1106.2425</v>
          </cell>
        </row>
        <row r="115">
          <cell r="A115">
            <v>614</v>
          </cell>
          <cell r="B115" t="str">
            <v>ADMINISTRATIVO II 45 HS.</v>
          </cell>
          <cell r="C115">
            <v>865.71</v>
          </cell>
          <cell r="D115">
            <v>995.5665</v>
          </cell>
        </row>
        <row r="116">
          <cell r="A116">
            <v>615</v>
          </cell>
          <cell r="B116" t="str">
            <v>ADMINISTRATIVO III 45 HS.</v>
          </cell>
          <cell r="C116">
            <v>769.53</v>
          </cell>
          <cell r="D116">
            <v>884.9594999999999</v>
          </cell>
        </row>
        <row r="117">
          <cell r="A117">
            <v>616</v>
          </cell>
          <cell r="B117" t="str">
            <v>ADMINISTRATIVO IV 45 HS.</v>
          </cell>
          <cell r="C117">
            <v>699.57</v>
          </cell>
          <cell r="D117">
            <v>804.5055</v>
          </cell>
        </row>
        <row r="118">
          <cell r="A118">
            <v>617</v>
          </cell>
          <cell r="B118" t="str">
            <v>ADMINISTRATIVO I 48 HS.</v>
          </cell>
          <cell r="C118">
            <v>1026.08</v>
          </cell>
          <cell r="D118">
            <v>1179.9919999999997</v>
          </cell>
        </row>
        <row r="119">
          <cell r="A119">
            <v>618</v>
          </cell>
          <cell r="B119" t="str">
            <v>ADMINISTRATIVO II 48 HS.</v>
          </cell>
          <cell r="C119">
            <v>923.42</v>
          </cell>
          <cell r="D119">
            <v>1061.9329999999998</v>
          </cell>
        </row>
        <row r="120">
          <cell r="A120">
            <v>619</v>
          </cell>
          <cell r="B120" t="str">
            <v>ADMINISTRATIVO III 48 HS.</v>
          </cell>
          <cell r="C120">
            <v>820.83</v>
          </cell>
          <cell r="D120">
            <v>943.9544999999999</v>
          </cell>
        </row>
        <row r="121">
          <cell r="A121">
            <v>620</v>
          </cell>
          <cell r="B121" t="str">
            <v>ADMINISTRATIVO IV 48 HS.</v>
          </cell>
          <cell r="C121">
            <v>746.21</v>
          </cell>
          <cell r="D121">
            <v>858.1415</v>
          </cell>
        </row>
        <row r="122">
          <cell r="A122">
            <v>621</v>
          </cell>
          <cell r="B122" t="str">
            <v>ASIST.ADMINIS.II 25 HS.</v>
          </cell>
          <cell r="C122">
            <v>625.73</v>
          </cell>
          <cell r="D122">
            <v>719.5894999999999</v>
          </cell>
        </row>
        <row r="123">
          <cell r="A123">
            <v>701</v>
          </cell>
          <cell r="B123" t="str">
            <v>SERVICIO OPERATIVO I</v>
          </cell>
          <cell r="C123">
            <v>604.35</v>
          </cell>
          <cell r="D123">
            <v>695.0024999999999</v>
          </cell>
        </row>
        <row r="124">
          <cell r="A124">
            <v>702</v>
          </cell>
          <cell r="B124" t="str">
            <v>SERVICIO OPERATIVO II</v>
          </cell>
          <cell r="C124">
            <v>528.55</v>
          </cell>
          <cell r="D124">
            <v>607.8324999999999</v>
          </cell>
        </row>
        <row r="125">
          <cell r="A125">
            <v>703</v>
          </cell>
          <cell r="B125" t="str">
            <v>SERVICIO OPERATIVO III</v>
          </cell>
          <cell r="C125">
            <v>483.86</v>
          </cell>
          <cell r="D125">
            <v>556.439</v>
          </cell>
        </row>
        <row r="126">
          <cell r="A126">
            <v>704</v>
          </cell>
          <cell r="B126" t="str">
            <v>SERVICIO OPERATIVO IV</v>
          </cell>
          <cell r="C126">
            <v>452.8</v>
          </cell>
          <cell r="D126">
            <v>520.72</v>
          </cell>
        </row>
        <row r="127">
          <cell r="A127">
            <v>705</v>
          </cell>
          <cell r="B127" t="str">
            <v>SERVICIO OPERATIVO I 40 HS</v>
          </cell>
          <cell r="C127">
            <v>805.8</v>
          </cell>
          <cell r="D127">
            <v>926.6699999999998</v>
          </cell>
        </row>
        <row r="128">
          <cell r="A128">
            <v>706</v>
          </cell>
          <cell r="B128" t="str">
            <v>SERVICIO OPERATIVO II 40 HS</v>
          </cell>
          <cell r="C128">
            <v>704.73</v>
          </cell>
          <cell r="D128">
            <v>810.4395</v>
          </cell>
        </row>
        <row r="129">
          <cell r="A129">
            <v>707</v>
          </cell>
          <cell r="B129" t="str">
            <v>SERVICIO OPERATIVO III 40 HS</v>
          </cell>
          <cell r="C129">
            <v>645.15</v>
          </cell>
          <cell r="D129">
            <v>741.9224999999999</v>
          </cell>
        </row>
        <row r="130">
          <cell r="A130">
            <v>708</v>
          </cell>
          <cell r="B130" t="str">
            <v>SERVICIO OPERATIVO IV 40 HS</v>
          </cell>
          <cell r="C130">
            <v>603.73</v>
          </cell>
          <cell r="D130">
            <v>694.2895</v>
          </cell>
        </row>
        <row r="131">
          <cell r="A131">
            <v>709</v>
          </cell>
          <cell r="B131" t="str">
            <v>SERVICIO OPERATIVO I 44 HS</v>
          </cell>
          <cell r="C131">
            <v>886.38</v>
          </cell>
          <cell r="D131">
            <v>1019.3369999999999</v>
          </cell>
        </row>
        <row r="132">
          <cell r="A132">
            <v>710</v>
          </cell>
          <cell r="B132" t="str">
            <v>SERVICIO OPERATIVO II 44 HS</v>
          </cell>
          <cell r="C132">
            <v>775.21</v>
          </cell>
          <cell r="D132">
            <v>891.4915</v>
          </cell>
        </row>
        <row r="133">
          <cell r="A133">
            <v>711</v>
          </cell>
          <cell r="B133" t="str">
            <v>SERVICIO OPERATIVO III 44 HS</v>
          </cell>
          <cell r="C133">
            <v>709.66</v>
          </cell>
          <cell r="D133">
            <v>816.1089999999999</v>
          </cell>
        </row>
        <row r="134">
          <cell r="A134">
            <v>712</v>
          </cell>
          <cell r="B134" t="str">
            <v>SERVICIO OPERATIVO IV 44 HS</v>
          </cell>
          <cell r="C134">
            <v>664.11</v>
          </cell>
          <cell r="D134">
            <v>763.7265</v>
          </cell>
        </row>
        <row r="135">
          <cell r="A135">
            <v>713</v>
          </cell>
          <cell r="B135" t="str">
            <v>SERVICIO OPERATIVO I 45 HS</v>
          </cell>
          <cell r="C135">
            <v>906.53</v>
          </cell>
          <cell r="D135">
            <v>1042.5095</v>
          </cell>
        </row>
        <row r="136">
          <cell r="A136">
            <v>714</v>
          </cell>
          <cell r="B136" t="str">
            <v>SERVICIO OPERATIVO II 45 HS</v>
          </cell>
          <cell r="C136">
            <v>792.83</v>
          </cell>
          <cell r="D136">
            <v>911.7545</v>
          </cell>
        </row>
        <row r="137">
          <cell r="A137">
            <v>715</v>
          </cell>
          <cell r="B137" t="str">
            <v>SERVICIO OPERATIVO III 45 HS</v>
          </cell>
          <cell r="C137">
            <v>725.79</v>
          </cell>
          <cell r="D137">
            <v>834.6584999999999</v>
          </cell>
        </row>
        <row r="138">
          <cell r="A138">
            <v>716</v>
          </cell>
          <cell r="B138" t="str">
            <v>SERVICIO OPERATIVO IV 45 HS</v>
          </cell>
          <cell r="C138">
            <v>679.2</v>
          </cell>
          <cell r="D138">
            <v>781.08</v>
          </cell>
        </row>
        <row r="139">
          <cell r="A139">
            <v>717</v>
          </cell>
          <cell r="B139" t="str">
            <v>SERVICIO OPERATIVO I 48 HS</v>
          </cell>
          <cell r="C139">
            <v>966.96</v>
          </cell>
          <cell r="D139">
            <v>1112.004</v>
          </cell>
        </row>
        <row r="140">
          <cell r="A140">
            <v>718</v>
          </cell>
          <cell r="B140" t="str">
            <v>SERVICIO OPERATIVO II 48 HS</v>
          </cell>
          <cell r="C140">
            <v>845.68</v>
          </cell>
          <cell r="D140">
            <v>972.5319999999998</v>
          </cell>
        </row>
        <row r="141">
          <cell r="A141">
            <v>719</v>
          </cell>
          <cell r="B141" t="str">
            <v>SERVICIO OPERATIVO III 48 HS</v>
          </cell>
          <cell r="C141">
            <v>774.18</v>
          </cell>
          <cell r="D141">
            <v>890.3069999999999</v>
          </cell>
        </row>
        <row r="142">
          <cell r="A142">
            <v>720</v>
          </cell>
          <cell r="B142" t="str">
            <v>SERVICIO OPERATIVO IV 48 HS</v>
          </cell>
          <cell r="C142">
            <v>724.48</v>
          </cell>
          <cell r="D142">
            <v>833.1519999999999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ta Jun08"/>
      <sheetName val="Mens Junio08"/>
      <sheetName val="Bon.CPH Sep08"/>
      <sheetName val="CPH Sep08"/>
      <sheetName val="Doc 0808"/>
      <sheetName val="Bon.CPH Mar08"/>
      <sheetName val="Planta May08"/>
      <sheetName val="CPH Mar08"/>
      <sheetName val="Mens Mayo08"/>
      <sheetName val="Doc 0308"/>
      <sheetName val="Salario"/>
      <sheetName val="Sumas Fijas"/>
      <sheetName val="Hoja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erfiles"/>
      <sheetName val="Bonificaciones"/>
      <sheetName val="Basicos"/>
      <sheetName val="Funciones"/>
      <sheetName val="Tabla Provincia"/>
      <sheetName val="Conceptos"/>
    </sheetNames>
    <sheetDataSet>
      <sheetData sheetId="3">
        <row r="1">
          <cell r="A1" t="str">
            <v>Fun</v>
          </cell>
          <cell r="B1" t="str">
            <v>Funcion</v>
          </cell>
        </row>
        <row r="2">
          <cell r="A2" t="str">
            <v>M900</v>
          </cell>
          <cell r="B2" t="str">
            <v>JEFE DE UNIDAD DE DIAGNÓSTICO Y TRATAMIENTO</v>
          </cell>
        </row>
        <row r="3">
          <cell r="A3" t="str">
            <v>M901</v>
          </cell>
          <cell r="B3" t="str">
            <v>JEFE DE SALA PERFIL A</v>
          </cell>
        </row>
        <row r="4">
          <cell r="A4" t="str">
            <v>M902</v>
          </cell>
          <cell r="B4" t="str">
            <v>SUBJEFE DE SERVICIO PERFIL A</v>
          </cell>
        </row>
        <row r="5">
          <cell r="A5" t="str">
            <v>M903</v>
          </cell>
          <cell r="B5" t="str">
            <v>JEFE DE GUARDIA PERFIL A</v>
          </cell>
        </row>
        <row r="6">
          <cell r="A6" t="str">
            <v>M904</v>
          </cell>
          <cell r="B6" t="str">
            <v>JEFE DE SALA PERFIL B</v>
          </cell>
        </row>
        <row r="7">
          <cell r="A7" t="str">
            <v>M905</v>
          </cell>
          <cell r="B7" t="str">
            <v>SUBJEFE DE SERVICIO PERFIL B</v>
          </cell>
        </row>
        <row r="8">
          <cell r="A8" t="str">
            <v>M906</v>
          </cell>
          <cell r="B8" t="str">
            <v>JEFE DE GUARDIA PERFIL B</v>
          </cell>
        </row>
        <row r="9">
          <cell r="A9" t="str">
            <v>M907</v>
          </cell>
          <cell r="B9" t="str">
            <v>JEFE DE UNIDAD DE INTERNACIÓN</v>
          </cell>
        </row>
        <row r="10">
          <cell r="A10" t="str">
            <v>M908</v>
          </cell>
          <cell r="B10" t="str">
            <v>JEFE DE SALA PERFIL C</v>
          </cell>
        </row>
        <row r="11">
          <cell r="A11" t="str">
            <v>M909</v>
          </cell>
          <cell r="B11" t="str">
            <v>SUBJEFE DE SERVICIO PERFIL C</v>
          </cell>
        </row>
        <row r="12">
          <cell r="A12" t="str">
            <v>M910</v>
          </cell>
          <cell r="B12" t="str">
            <v>JEFE DE GUARDIA PERFIL C</v>
          </cell>
        </row>
        <row r="13">
          <cell r="A13" t="str">
            <v>M911</v>
          </cell>
          <cell r="B13" t="str">
            <v>JEFE DE UNIDAD DE INTERNACIÓN PERFIL D</v>
          </cell>
        </row>
        <row r="14">
          <cell r="A14" t="str">
            <v>M912</v>
          </cell>
          <cell r="B14" t="str">
            <v>JEFE DE SALA PERFIL D</v>
          </cell>
        </row>
        <row r="15">
          <cell r="A15" t="str">
            <v>M913</v>
          </cell>
          <cell r="B15" t="str">
            <v>SUBJEFE DE SERVICIO PERFIL D</v>
          </cell>
        </row>
        <row r="16">
          <cell r="A16" t="str">
            <v>M914</v>
          </cell>
          <cell r="B16" t="str">
            <v>JEFE DE GUARDIA PERFIL D</v>
          </cell>
        </row>
        <row r="17">
          <cell r="A17" t="str">
            <v>M915</v>
          </cell>
          <cell r="B17" t="str">
            <v>JEFE DE SERVICIO PERFIL B</v>
          </cell>
        </row>
        <row r="18">
          <cell r="A18" t="str">
            <v>M916</v>
          </cell>
          <cell r="B18" t="str">
            <v>JEFE DE UNIDAD SANITARIA PERFIL B</v>
          </cell>
        </row>
        <row r="19">
          <cell r="A19" t="str">
            <v>M917</v>
          </cell>
          <cell r="B19" t="str">
            <v>JEFE DE SERVICIO PERFIL C</v>
          </cell>
        </row>
        <row r="20">
          <cell r="A20" t="str">
            <v>M918</v>
          </cell>
          <cell r="B20" t="str">
            <v>JEFE DE SERVICIO PERFIL D</v>
          </cell>
        </row>
        <row r="21">
          <cell r="A21" t="str">
            <v>M919</v>
          </cell>
          <cell r="B21" t="str">
            <v>DIRECTOR ASOCIADO PERFIL A</v>
          </cell>
        </row>
        <row r="22">
          <cell r="A22" t="str">
            <v>M920</v>
          </cell>
          <cell r="B22" t="str">
            <v>DIRECTOR PERFIL A</v>
          </cell>
        </row>
        <row r="23">
          <cell r="A23" t="str">
            <v>M921</v>
          </cell>
          <cell r="B23" t="str">
            <v>DIRECTOR ASOCIADO PERFIL B</v>
          </cell>
        </row>
        <row r="24">
          <cell r="A24" t="str">
            <v>M922</v>
          </cell>
          <cell r="B24" t="str">
            <v>DIRECTOR PERFIL B</v>
          </cell>
        </row>
        <row r="25">
          <cell r="A25" t="str">
            <v>M923</v>
          </cell>
          <cell r="B25" t="str">
            <v>DIRECTOR ASOCIADO PERFIL C</v>
          </cell>
        </row>
        <row r="26">
          <cell r="A26" t="str">
            <v>M924</v>
          </cell>
          <cell r="B26" t="str">
            <v>DIRECTOR PERFIL C</v>
          </cell>
        </row>
        <row r="27">
          <cell r="A27" t="str">
            <v>M925</v>
          </cell>
          <cell r="B27" t="str">
            <v>DIRECTOR ASOCIADO PERFIL D</v>
          </cell>
        </row>
        <row r="28">
          <cell r="A28" t="str">
            <v>M926</v>
          </cell>
          <cell r="B28" t="str">
            <v>DIRECTOR PERFIL 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34"/>
  <sheetViews>
    <sheetView zoomScale="86" zoomScaleNormal="86" zoomScalePageLayoutView="0" workbookViewId="0" topLeftCell="E1">
      <selection activeCell="E1" sqref="E1"/>
    </sheetView>
  </sheetViews>
  <sheetFormatPr defaultColWidth="11.421875" defaultRowHeight="12.75"/>
  <cols>
    <col min="1" max="2" width="12.7109375" style="0" hidden="1" customWidth="1"/>
    <col min="3" max="3" width="7.8515625" style="0" hidden="1" customWidth="1"/>
    <col min="4" max="4" width="6.140625" style="0" hidden="1" customWidth="1"/>
    <col min="5" max="5" width="40.7109375" style="0" customWidth="1"/>
    <col min="6" max="6" width="15.7109375" style="6" customWidth="1"/>
    <col min="7" max="17" width="23.7109375" style="0" customWidth="1"/>
    <col min="18" max="18" width="18.421875" style="0" customWidth="1"/>
    <col min="19" max="24" width="23.7109375" style="0" customWidth="1"/>
    <col min="25" max="26" width="15.00390625" style="0" customWidth="1"/>
    <col min="27" max="27" width="10.7109375" style="0" customWidth="1"/>
    <col min="28" max="28" width="6.57421875" style="0" customWidth="1"/>
    <col min="29" max="29" width="55.7109375" style="0" customWidth="1"/>
    <col min="30" max="30" width="12.8515625" style="0" customWidth="1"/>
    <col min="31" max="42" width="23.7109375" style="0" customWidth="1"/>
    <col min="43" max="47" width="23.00390625" style="0" customWidth="1"/>
  </cols>
  <sheetData>
    <row r="1" spans="15:30" ht="12.75">
      <c r="O1" s="8"/>
      <c r="AC1" s="13"/>
      <c r="AD1" s="13"/>
    </row>
    <row r="2" spans="7:30" ht="15.75">
      <c r="G2" s="268" t="s">
        <v>478</v>
      </c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AC2" s="13"/>
      <c r="AD2" s="13"/>
    </row>
    <row r="3" spans="15:40" ht="13.5" thickBot="1">
      <c r="O3" s="15" t="s">
        <v>0</v>
      </c>
      <c r="AC3" s="13"/>
      <c r="AD3" s="13"/>
      <c r="AL3" s="5" t="s">
        <v>1</v>
      </c>
      <c r="AM3" s="5"/>
      <c r="AN3" s="5"/>
    </row>
    <row r="4" spans="1:47" ht="21.75" customHeight="1">
      <c r="A4" s="38"/>
      <c r="B4" s="23"/>
      <c r="C4" s="23"/>
      <c r="D4" s="23"/>
      <c r="E4" s="25" t="s">
        <v>2</v>
      </c>
      <c r="F4" s="39" t="s">
        <v>3</v>
      </c>
      <c r="G4" s="260" t="s">
        <v>4</v>
      </c>
      <c r="H4" s="260" t="s">
        <v>5</v>
      </c>
      <c r="I4" s="260" t="s">
        <v>6</v>
      </c>
      <c r="J4" s="260" t="s">
        <v>7</v>
      </c>
      <c r="K4" s="260" t="s">
        <v>8</v>
      </c>
      <c r="L4" s="260" t="s">
        <v>9</v>
      </c>
      <c r="M4" s="260" t="s">
        <v>10</v>
      </c>
      <c r="N4" s="260" t="s">
        <v>11</v>
      </c>
      <c r="O4" s="260" t="s">
        <v>12</v>
      </c>
      <c r="P4" s="260" t="s">
        <v>13</v>
      </c>
      <c r="Q4" s="260" t="s">
        <v>14</v>
      </c>
      <c r="R4" s="260" t="s">
        <v>15</v>
      </c>
      <c r="S4" s="260" t="s">
        <v>475</v>
      </c>
      <c r="T4" s="260" t="s">
        <v>16</v>
      </c>
      <c r="U4" s="260" t="s">
        <v>17</v>
      </c>
      <c r="V4" s="260" t="s">
        <v>18</v>
      </c>
      <c r="W4" s="260" t="s">
        <v>19</v>
      </c>
      <c r="X4" s="260" t="s">
        <v>20</v>
      </c>
      <c r="Y4" s="33"/>
      <c r="Z4" s="19"/>
      <c r="AA4" s="19"/>
      <c r="AB4" s="19"/>
      <c r="AC4" s="25" t="s">
        <v>2</v>
      </c>
      <c r="AD4" s="260" t="s">
        <v>4</v>
      </c>
      <c r="AE4" s="260" t="str">
        <f>H4</f>
        <v>SECRETARÍA GENERAL</v>
      </c>
      <c r="AF4" s="260" t="s">
        <v>6</v>
      </c>
      <c r="AG4" s="260" t="s">
        <v>7</v>
      </c>
      <c r="AH4" s="263" t="s">
        <v>8</v>
      </c>
      <c r="AI4" s="260" t="str">
        <f>L4</f>
        <v>SECRETARÍA DE  HACIENDA</v>
      </c>
      <c r="AJ4" s="260" t="str">
        <f>M4</f>
        <v>SECRETARÍA DE GOBIERNO Y ASUNTOS INTERJURIDICCIONALES</v>
      </c>
      <c r="AK4" s="260" t="str">
        <f>N4</f>
        <v>SECRETARÍA DE SALUD </v>
      </c>
      <c r="AL4" s="260" t="str">
        <f aca="true" t="shared" si="0" ref="AL4:AR4">O4</f>
        <v>SECRETARÍA PLANEAMIENTO, OBRAS Y SERVICIOS PÚBLICOS</v>
      </c>
      <c r="AM4" s="260" t="str">
        <f t="shared" si="0"/>
        <v>SECRETARÍA DE CULTURA Y TURISMO</v>
      </c>
      <c r="AN4" s="260" t="s">
        <v>14</v>
      </c>
      <c r="AO4" s="260" t="str">
        <f t="shared" si="0"/>
        <v>SECRETARÍA DE SEGURIDAD</v>
      </c>
      <c r="AP4" s="260" t="s">
        <v>475</v>
      </c>
      <c r="AQ4" s="260" t="str">
        <f t="shared" si="0"/>
        <v>SECRETARÍA LEGAL Y TÉCNICA</v>
      </c>
      <c r="AR4" s="260" t="str">
        <f t="shared" si="0"/>
        <v>SECRETARÍA DEPORTES</v>
      </c>
      <c r="AS4" s="260" t="s">
        <v>476</v>
      </c>
      <c r="AT4" s="260" t="s">
        <v>19</v>
      </c>
      <c r="AU4" s="260" t="str">
        <f>+X4</f>
        <v>INSTITUTO DE POLICIA</v>
      </c>
    </row>
    <row r="5" spans="1:47" ht="21.75" customHeight="1">
      <c r="A5" s="17"/>
      <c r="B5" s="1"/>
      <c r="C5" s="1"/>
      <c r="D5" s="1"/>
      <c r="E5" s="26" t="s">
        <v>24</v>
      </c>
      <c r="F5" s="31" t="s">
        <v>25</v>
      </c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33"/>
      <c r="Z5" s="19"/>
      <c r="AA5" s="19"/>
      <c r="AB5" s="19"/>
      <c r="AC5" s="26" t="s">
        <v>24</v>
      </c>
      <c r="AD5" s="261"/>
      <c r="AE5" s="261"/>
      <c r="AF5" s="261"/>
      <c r="AG5" s="261"/>
      <c r="AH5" s="264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</row>
    <row r="6" spans="1:47" ht="21.75" customHeight="1">
      <c r="A6" s="17" t="s">
        <v>26</v>
      </c>
      <c r="B6" s="1"/>
      <c r="C6" s="1"/>
      <c r="D6" s="1"/>
      <c r="E6" s="27" t="s">
        <v>27</v>
      </c>
      <c r="F6" s="32" t="s">
        <v>28</v>
      </c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33"/>
      <c r="Z6" s="19"/>
      <c r="AA6" s="19"/>
      <c r="AB6" s="19"/>
      <c r="AC6" s="27" t="s">
        <v>27</v>
      </c>
      <c r="AD6" s="262"/>
      <c r="AE6" s="262"/>
      <c r="AF6" s="262"/>
      <c r="AG6" s="262"/>
      <c r="AH6" s="265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</row>
    <row r="7" spans="1:47" ht="19.5" customHeight="1">
      <c r="A7" s="17"/>
      <c r="B7" s="40">
        <f>SUM(A8:A12)</f>
        <v>12449139.48</v>
      </c>
      <c r="C7" s="40"/>
      <c r="D7" s="41" t="s">
        <v>29</v>
      </c>
      <c r="E7" s="269" t="s">
        <v>30</v>
      </c>
      <c r="F7" s="270"/>
      <c r="G7" s="37">
        <f>SUM(G8:G12)</f>
        <v>12449139.48</v>
      </c>
      <c r="H7" s="37">
        <f aca="true" t="shared" si="1" ref="H7:X7">SUM(H8:H12)</f>
        <v>2741632.92</v>
      </c>
      <c r="I7" s="37">
        <f t="shared" si="1"/>
        <v>318375.48</v>
      </c>
      <c r="J7" s="37">
        <f t="shared" si="1"/>
        <v>318375.48</v>
      </c>
      <c r="K7" s="37">
        <f t="shared" si="1"/>
        <v>318375.48</v>
      </c>
      <c r="L7" s="37">
        <f t="shared" si="1"/>
        <v>318375.48</v>
      </c>
      <c r="M7" s="37">
        <f t="shared" si="1"/>
        <v>854897.4</v>
      </c>
      <c r="N7" s="37">
        <f t="shared" si="1"/>
        <v>586636.44</v>
      </c>
      <c r="O7" s="37">
        <f t="shared" si="1"/>
        <v>1123158.36</v>
      </c>
      <c r="P7" s="37">
        <f t="shared" si="1"/>
        <v>586636.44</v>
      </c>
      <c r="Q7" s="37">
        <f t="shared" si="1"/>
        <v>586636.44</v>
      </c>
      <c r="R7" s="37">
        <f t="shared" si="1"/>
        <v>586636.44</v>
      </c>
      <c r="S7" s="37">
        <f t="shared" si="1"/>
        <v>586636.44</v>
      </c>
      <c r="T7" s="37">
        <f t="shared" si="1"/>
        <v>1444481.88</v>
      </c>
      <c r="U7" s="37">
        <f t="shared" si="1"/>
        <v>586636.44</v>
      </c>
      <c r="V7" s="37">
        <f t="shared" si="1"/>
        <v>318375.48</v>
      </c>
      <c r="W7" s="37">
        <f t="shared" si="1"/>
        <v>854897.4</v>
      </c>
      <c r="X7" s="37">
        <f t="shared" si="1"/>
        <v>318375.48</v>
      </c>
      <c r="Y7" s="34"/>
      <c r="Z7" s="12"/>
      <c r="AA7" s="12"/>
      <c r="AB7" s="12"/>
      <c r="AC7" s="73" t="s">
        <v>30</v>
      </c>
      <c r="AD7" s="28">
        <f>SUM(AD8:AD12)</f>
        <v>36</v>
      </c>
      <c r="AE7" s="28">
        <f aca="true" t="shared" si="2" ref="AE7:AU7">SUM(AE8:AE12)</f>
        <v>3</v>
      </c>
      <c r="AF7" s="28">
        <f t="shared" si="2"/>
        <v>1</v>
      </c>
      <c r="AG7" s="28">
        <f t="shared" si="2"/>
        <v>1</v>
      </c>
      <c r="AH7" s="28">
        <f t="shared" si="2"/>
        <v>1</v>
      </c>
      <c r="AI7" s="28">
        <f t="shared" si="2"/>
        <v>1</v>
      </c>
      <c r="AJ7" s="28">
        <f t="shared" si="2"/>
        <v>3</v>
      </c>
      <c r="AK7" s="28">
        <f t="shared" si="2"/>
        <v>2</v>
      </c>
      <c r="AL7" s="28">
        <f t="shared" si="2"/>
        <v>4</v>
      </c>
      <c r="AM7" s="28">
        <f t="shared" si="2"/>
        <v>2</v>
      </c>
      <c r="AN7" s="28">
        <f t="shared" si="2"/>
        <v>2</v>
      </c>
      <c r="AO7" s="28">
        <f t="shared" si="2"/>
        <v>2</v>
      </c>
      <c r="AP7" s="28">
        <f t="shared" si="2"/>
        <v>2</v>
      </c>
      <c r="AQ7" s="28">
        <f t="shared" si="2"/>
        <v>5</v>
      </c>
      <c r="AR7" s="28">
        <f t="shared" si="2"/>
        <v>2</v>
      </c>
      <c r="AS7" s="28">
        <f t="shared" si="2"/>
        <v>1</v>
      </c>
      <c r="AT7" s="28">
        <f t="shared" si="2"/>
        <v>3</v>
      </c>
      <c r="AU7" s="28">
        <f t="shared" si="2"/>
        <v>1</v>
      </c>
    </row>
    <row r="8" spans="1:47" ht="12.75">
      <c r="A8" s="42">
        <f>F8*AD8*12</f>
        <v>2154996.48</v>
      </c>
      <c r="B8" s="1"/>
      <c r="C8" s="1"/>
      <c r="D8" s="43">
        <v>101</v>
      </c>
      <c r="E8" s="130" t="s">
        <v>31</v>
      </c>
      <c r="F8" s="146">
        <v>179583.04</v>
      </c>
      <c r="G8" s="165">
        <f>SUM(H8:X8)</f>
        <v>2154996.48</v>
      </c>
      <c r="H8" s="166">
        <f aca="true" t="shared" si="3" ref="H8:W12">($F8*AE8*12)</f>
        <v>2154996.48</v>
      </c>
      <c r="I8" s="166">
        <f t="shared" si="3"/>
        <v>0</v>
      </c>
      <c r="J8" s="166">
        <f t="shared" si="3"/>
        <v>0</v>
      </c>
      <c r="K8" s="166">
        <f t="shared" si="3"/>
        <v>0</v>
      </c>
      <c r="L8" s="166">
        <f t="shared" si="3"/>
        <v>0</v>
      </c>
      <c r="M8" s="166">
        <f t="shared" si="3"/>
        <v>0</v>
      </c>
      <c r="N8" s="166">
        <f t="shared" si="3"/>
        <v>0</v>
      </c>
      <c r="O8" s="166">
        <f t="shared" si="3"/>
        <v>0</v>
      </c>
      <c r="P8" s="166">
        <f t="shared" si="3"/>
        <v>0</v>
      </c>
      <c r="Q8" s="166">
        <f t="shared" si="3"/>
        <v>0</v>
      </c>
      <c r="R8" s="166">
        <f t="shared" si="3"/>
        <v>0</v>
      </c>
      <c r="S8" s="166">
        <f t="shared" si="3"/>
        <v>0</v>
      </c>
      <c r="T8" s="166">
        <f t="shared" si="3"/>
        <v>0</v>
      </c>
      <c r="U8" s="166">
        <f t="shared" si="3"/>
        <v>0</v>
      </c>
      <c r="V8" s="166">
        <f t="shared" si="3"/>
        <v>0</v>
      </c>
      <c r="W8" s="166">
        <f t="shared" si="3"/>
        <v>0</v>
      </c>
      <c r="X8" s="166">
        <f>($F8*AU8*12)</f>
        <v>0</v>
      </c>
      <c r="Y8" s="35">
        <f>F8*AD8*12</f>
        <v>2154996.48</v>
      </c>
      <c r="Z8" s="20"/>
      <c r="AA8" s="20">
        <f>SUM(G8-Y8)</f>
        <v>0</v>
      </c>
      <c r="AB8" s="13"/>
      <c r="AC8" s="124" t="s">
        <v>31</v>
      </c>
      <c r="AD8" s="29">
        <f>SUM(AE8:AU8)</f>
        <v>1</v>
      </c>
      <c r="AE8" s="142">
        <v>1</v>
      </c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67"/>
      <c r="AQ8" s="167"/>
      <c r="AR8" s="167"/>
      <c r="AS8" s="167"/>
      <c r="AT8" s="167"/>
      <c r="AU8" s="167"/>
    </row>
    <row r="9" spans="1:47" ht="12.75">
      <c r="A9" s="42">
        <f>F9*AD9*12</f>
        <v>5412383.16</v>
      </c>
      <c r="B9" s="1"/>
      <c r="C9" s="1"/>
      <c r="D9" s="43">
        <v>102</v>
      </c>
      <c r="E9" s="130" t="s">
        <v>32</v>
      </c>
      <c r="F9" s="146">
        <v>26531.29</v>
      </c>
      <c r="G9" s="165">
        <f>SUM(H9:X9)</f>
        <v>5412383.16</v>
      </c>
      <c r="H9" s="166">
        <f t="shared" si="3"/>
        <v>318375.48</v>
      </c>
      <c r="I9" s="166">
        <f t="shared" si="3"/>
        <v>318375.48</v>
      </c>
      <c r="J9" s="166">
        <f t="shared" si="3"/>
        <v>318375.48</v>
      </c>
      <c r="K9" s="166">
        <f t="shared" si="3"/>
        <v>318375.48</v>
      </c>
      <c r="L9" s="166">
        <f t="shared" si="3"/>
        <v>318375.48</v>
      </c>
      <c r="M9" s="166">
        <f t="shared" si="3"/>
        <v>318375.48</v>
      </c>
      <c r="N9" s="166">
        <f t="shared" si="3"/>
        <v>318375.48</v>
      </c>
      <c r="O9" s="166">
        <f t="shared" si="3"/>
        <v>318375.48</v>
      </c>
      <c r="P9" s="166">
        <f t="shared" si="3"/>
        <v>318375.48</v>
      </c>
      <c r="Q9" s="166">
        <f>($F9*AN9*12)</f>
        <v>318375.48</v>
      </c>
      <c r="R9" s="166">
        <f t="shared" si="3"/>
        <v>318375.48</v>
      </c>
      <c r="S9" s="166">
        <f t="shared" si="3"/>
        <v>318375.48</v>
      </c>
      <c r="T9" s="166">
        <f t="shared" si="3"/>
        <v>318375.48</v>
      </c>
      <c r="U9" s="166">
        <f t="shared" si="3"/>
        <v>318375.48</v>
      </c>
      <c r="V9" s="166">
        <f t="shared" si="3"/>
        <v>318375.48</v>
      </c>
      <c r="W9" s="166">
        <f t="shared" si="3"/>
        <v>318375.48</v>
      </c>
      <c r="X9" s="166">
        <f>($F9*AU9*12)</f>
        <v>318375.48</v>
      </c>
      <c r="Y9" s="35">
        <f>F9*AD9*12</f>
        <v>5412383.16</v>
      </c>
      <c r="Z9" s="20"/>
      <c r="AA9" s="20">
        <f>SUM(G9-Y9)</f>
        <v>0</v>
      </c>
      <c r="AB9" s="13"/>
      <c r="AC9" s="124" t="s">
        <v>32</v>
      </c>
      <c r="AD9" s="29">
        <f aca="true" t="shared" si="4" ref="AD9:AD72">SUM(AE9:AU9)</f>
        <v>17</v>
      </c>
      <c r="AE9" s="142">
        <v>1</v>
      </c>
      <c r="AF9" s="142">
        <v>1</v>
      </c>
      <c r="AG9" s="142">
        <v>1</v>
      </c>
      <c r="AH9" s="142">
        <v>1</v>
      </c>
      <c r="AI9" s="142">
        <v>1</v>
      </c>
      <c r="AJ9" s="142">
        <v>1</v>
      </c>
      <c r="AK9" s="142">
        <v>1</v>
      </c>
      <c r="AL9" s="142">
        <v>1</v>
      </c>
      <c r="AM9" s="142">
        <v>1</v>
      </c>
      <c r="AN9" s="142">
        <v>1</v>
      </c>
      <c r="AO9" s="142">
        <v>1</v>
      </c>
      <c r="AP9" s="167">
        <v>1</v>
      </c>
      <c r="AQ9" s="167">
        <v>1</v>
      </c>
      <c r="AR9" s="167">
        <v>1</v>
      </c>
      <c r="AS9" s="167">
        <v>1</v>
      </c>
      <c r="AT9" s="167">
        <v>1</v>
      </c>
      <c r="AU9" s="167">
        <v>1</v>
      </c>
    </row>
    <row r="10" spans="1:47" ht="12.75">
      <c r="A10" s="42">
        <f>F10*AD10*12</f>
        <v>4023914.4000000004</v>
      </c>
      <c r="B10" s="1"/>
      <c r="C10" s="1"/>
      <c r="D10" s="43">
        <v>103</v>
      </c>
      <c r="E10" s="130" t="s">
        <v>33</v>
      </c>
      <c r="F10" s="146">
        <v>22355.08</v>
      </c>
      <c r="G10" s="165">
        <f>SUM(H10:X10)</f>
        <v>4023914.4</v>
      </c>
      <c r="H10" s="166">
        <f t="shared" si="3"/>
        <v>268260.96</v>
      </c>
      <c r="I10" s="166">
        <f t="shared" si="3"/>
        <v>0</v>
      </c>
      <c r="J10" s="166">
        <f t="shared" si="3"/>
        <v>0</v>
      </c>
      <c r="K10" s="166">
        <f t="shared" si="3"/>
        <v>0</v>
      </c>
      <c r="L10" s="166">
        <f t="shared" si="3"/>
        <v>0</v>
      </c>
      <c r="M10" s="166">
        <f t="shared" si="3"/>
        <v>536521.92</v>
      </c>
      <c r="N10" s="166">
        <f t="shared" si="3"/>
        <v>268260.96</v>
      </c>
      <c r="O10" s="166">
        <f t="shared" si="3"/>
        <v>804782.8800000001</v>
      </c>
      <c r="P10" s="166">
        <f t="shared" si="3"/>
        <v>268260.96</v>
      </c>
      <c r="Q10" s="166">
        <f t="shared" si="3"/>
        <v>268260.96</v>
      </c>
      <c r="R10" s="166">
        <f t="shared" si="3"/>
        <v>268260.96</v>
      </c>
      <c r="S10" s="166">
        <f t="shared" si="3"/>
        <v>268260.96</v>
      </c>
      <c r="T10" s="166">
        <f t="shared" si="3"/>
        <v>268260.96</v>
      </c>
      <c r="U10" s="166">
        <f t="shared" si="3"/>
        <v>268260.96</v>
      </c>
      <c r="V10" s="166">
        <f t="shared" si="3"/>
        <v>0</v>
      </c>
      <c r="W10" s="166">
        <f t="shared" si="3"/>
        <v>536521.92</v>
      </c>
      <c r="X10" s="166">
        <f>($F10*AU10*12)</f>
        <v>0</v>
      </c>
      <c r="Y10" s="35">
        <f>F10*AD10*12</f>
        <v>4023914.4000000004</v>
      </c>
      <c r="Z10" s="20"/>
      <c r="AA10" s="20">
        <f>SUM(G10-Y10)</f>
        <v>-4.656612873077393E-10</v>
      </c>
      <c r="AB10" s="13"/>
      <c r="AC10" s="124" t="s">
        <v>33</v>
      </c>
      <c r="AD10" s="29">
        <f t="shared" si="4"/>
        <v>15</v>
      </c>
      <c r="AE10" s="142">
        <v>1</v>
      </c>
      <c r="AF10" s="142"/>
      <c r="AG10" s="142"/>
      <c r="AH10" s="142"/>
      <c r="AI10" s="142"/>
      <c r="AJ10" s="142">
        <v>2</v>
      </c>
      <c r="AK10" s="142">
        <v>1</v>
      </c>
      <c r="AL10" s="142">
        <v>3</v>
      </c>
      <c r="AM10" s="142">
        <v>1</v>
      </c>
      <c r="AN10" s="142">
        <v>1</v>
      </c>
      <c r="AO10" s="142">
        <v>1</v>
      </c>
      <c r="AP10" s="167">
        <v>1</v>
      </c>
      <c r="AQ10" s="167">
        <v>1</v>
      </c>
      <c r="AR10" s="167">
        <v>1</v>
      </c>
      <c r="AS10" s="167"/>
      <c r="AT10" s="167">
        <v>2</v>
      </c>
      <c r="AU10" s="167"/>
    </row>
    <row r="11" spans="1:47" ht="12.75">
      <c r="A11" s="42">
        <f>F11*AD11*12</f>
        <v>0</v>
      </c>
      <c r="B11" s="1"/>
      <c r="C11" s="1"/>
      <c r="D11" s="43">
        <v>113</v>
      </c>
      <c r="E11" s="130" t="s">
        <v>34</v>
      </c>
      <c r="F11" s="146">
        <v>22355.08</v>
      </c>
      <c r="G11" s="165">
        <f>SUM(H11:X11)</f>
        <v>0</v>
      </c>
      <c r="H11" s="166">
        <f t="shared" si="3"/>
        <v>0</v>
      </c>
      <c r="I11" s="166">
        <f t="shared" si="3"/>
        <v>0</v>
      </c>
      <c r="J11" s="166">
        <f t="shared" si="3"/>
        <v>0</v>
      </c>
      <c r="K11" s="166">
        <f t="shared" si="3"/>
        <v>0</v>
      </c>
      <c r="L11" s="166">
        <f t="shared" si="3"/>
        <v>0</v>
      </c>
      <c r="M11" s="166">
        <f t="shared" si="3"/>
        <v>0</v>
      </c>
      <c r="N11" s="166">
        <f t="shared" si="3"/>
        <v>0</v>
      </c>
      <c r="O11" s="166">
        <f t="shared" si="3"/>
        <v>0</v>
      </c>
      <c r="P11" s="166">
        <f t="shared" si="3"/>
        <v>0</v>
      </c>
      <c r="Q11" s="166">
        <f t="shared" si="3"/>
        <v>0</v>
      </c>
      <c r="R11" s="166">
        <f t="shared" si="3"/>
        <v>0</v>
      </c>
      <c r="S11" s="166">
        <f t="shared" si="3"/>
        <v>0</v>
      </c>
      <c r="T11" s="166">
        <f t="shared" si="3"/>
        <v>0</v>
      </c>
      <c r="U11" s="166">
        <f t="shared" si="3"/>
        <v>0</v>
      </c>
      <c r="V11" s="166">
        <f t="shared" si="3"/>
        <v>0</v>
      </c>
      <c r="W11" s="166">
        <f t="shared" si="3"/>
        <v>0</v>
      </c>
      <c r="X11" s="166">
        <f>($F11*AU11*12)</f>
        <v>0</v>
      </c>
      <c r="Y11" s="35">
        <f>F11*AD11*12</f>
        <v>0</v>
      </c>
      <c r="Z11" s="20"/>
      <c r="AA11" s="20">
        <f>SUM(G11-Y11)</f>
        <v>0</v>
      </c>
      <c r="AB11" s="13"/>
      <c r="AC11" s="124" t="s">
        <v>34</v>
      </c>
      <c r="AD11" s="29">
        <f t="shared" si="4"/>
        <v>0</v>
      </c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67"/>
      <c r="AQ11" s="167"/>
      <c r="AR11" s="167"/>
      <c r="AS11" s="167"/>
      <c r="AT11" s="167"/>
      <c r="AU11" s="167"/>
    </row>
    <row r="12" spans="1:47" ht="12.75">
      <c r="A12" s="42">
        <f>F12*AD12*12</f>
        <v>857845.44</v>
      </c>
      <c r="B12" s="1"/>
      <c r="C12" s="1"/>
      <c r="D12" s="43">
        <v>104</v>
      </c>
      <c r="E12" s="130" t="s">
        <v>35</v>
      </c>
      <c r="F12" s="146">
        <v>23829.04</v>
      </c>
      <c r="G12" s="165">
        <f>SUM(H12:X12)</f>
        <v>857845.44</v>
      </c>
      <c r="H12" s="166">
        <f t="shared" si="3"/>
        <v>0</v>
      </c>
      <c r="I12" s="166">
        <f t="shared" si="3"/>
        <v>0</v>
      </c>
      <c r="J12" s="166">
        <f t="shared" si="3"/>
        <v>0</v>
      </c>
      <c r="K12" s="166">
        <f t="shared" si="3"/>
        <v>0</v>
      </c>
      <c r="L12" s="166">
        <f t="shared" si="3"/>
        <v>0</v>
      </c>
      <c r="M12" s="166">
        <f t="shared" si="3"/>
        <v>0</v>
      </c>
      <c r="N12" s="166">
        <f t="shared" si="3"/>
        <v>0</v>
      </c>
      <c r="O12" s="166">
        <f t="shared" si="3"/>
        <v>0</v>
      </c>
      <c r="P12" s="166">
        <f t="shared" si="3"/>
        <v>0</v>
      </c>
      <c r="Q12" s="166">
        <f t="shared" si="3"/>
        <v>0</v>
      </c>
      <c r="R12" s="166">
        <f t="shared" si="3"/>
        <v>0</v>
      </c>
      <c r="S12" s="166">
        <f t="shared" si="3"/>
        <v>0</v>
      </c>
      <c r="T12" s="166">
        <f t="shared" si="3"/>
        <v>857845.44</v>
      </c>
      <c r="U12" s="166">
        <f t="shared" si="3"/>
        <v>0</v>
      </c>
      <c r="V12" s="166">
        <f t="shared" si="3"/>
        <v>0</v>
      </c>
      <c r="W12" s="166">
        <f t="shared" si="3"/>
        <v>0</v>
      </c>
      <c r="X12" s="166">
        <f>($F12*AU12*12)</f>
        <v>0</v>
      </c>
      <c r="Y12" s="35">
        <f>F12*AD12*12</f>
        <v>857845.44</v>
      </c>
      <c r="Z12" s="20"/>
      <c r="AA12" s="20">
        <f>SUM(G12-Y12)</f>
        <v>0</v>
      </c>
      <c r="AB12" s="13"/>
      <c r="AC12" s="124" t="s">
        <v>35</v>
      </c>
      <c r="AD12" s="29">
        <f t="shared" si="4"/>
        <v>3</v>
      </c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67"/>
      <c r="AQ12" s="167">
        <v>3</v>
      </c>
      <c r="AR12" s="167"/>
      <c r="AS12" s="167"/>
      <c r="AT12" s="167"/>
      <c r="AU12" s="167"/>
    </row>
    <row r="13" spans="1:47" ht="19.5" customHeight="1">
      <c r="A13" s="42"/>
      <c r="B13" s="40">
        <f>SUM(A14:A26)</f>
        <v>37824692.88</v>
      </c>
      <c r="C13" s="40"/>
      <c r="D13" s="1"/>
      <c r="E13" s="269" t="s">
        <v>36</v>
      </c>
      <c r="F13" s="270"/>
      <c r="G13" s="37">
        <f aca="true" t="shared" si="5" ref="G13:X13">SUM(G14:G26)</f>
        <v>37824692.88</v>
      </c>
      <c r="H13" s="37">
        <f t="shared" si="5"/>
        <v>1833353.28</v>
      </c>
      <c r="I13" s="37">
        <f t="shared" si="5"/>
        <v>1901308.92</v>
      </c>
      <c r="J13" s="37">
        <f t="shared" si="5"/>
        <v>1596515.52</v>
      </c>
      <c r="K13" s="37">
        <f t="shared" si="5"/>
        <v>2406756.12</v>
      </c>
      <c r="L13" s="37">
        <f t="shared" si="5"/>
        <v>3245284.8</v>
      </c>
      <c r="M13" s="37">
        <f t="shared" si="5"/>
        <v>5785677.479999999</v>
      </c>
      <c r="N13" s="37">
        <f t="shared" si="5"/>
        <v>4806297.96</v>
      </c>
      <c r="O13" s="37">
        <f t="shared" si="5"/>
        <v>3703037.7600000002</v>
      </c>
      <c r="P13" s="37">
        <f t="shared" si="5"/>
        <v>933428.04</v>
      </c>
      <c r="Q13" s="37">
        <f t="shared" si="5"/>
        <v>1804491.48</v>
      </c>
      <c r="R13" s="37">
        <f t="shared" si="5"/>
        <v>2546694.96</v>
      </c>
      <c r="S13" s="37">
        <f t="shared" si="5"/>
        <v>645049.44</v>
      </c>
      <c r="T13" s="37">
        <f t="shared" si="5"/>
        <v>3163994.16</v>
      </c>
      <c r="U13" s="37">
        <f t="shared" si="5"/>
        <v>769523.52</v>
      </c>
      <c r="V13" s="37">
        <f t="shared" si="5"/>
        <v>1466113.8</v>
      </c>
      <c r="W13" s="37">
        <f t="shared" si="5"/>
        <v>860494.8</v>
      </c>
      <c r="X13" s="37">
        <f t="shared" si="5"/>
        <v>356670.83999999997</v>
      </c>
      <c r="Y13" s="35"/>
      <c r="Z13" s="20"/>
      <c r="AA13" s="20"/>
      <c r="AB13" s="12"/>
      <c r="AC13" s="73" t="s">
        <v>36</v>
      </c>
      <c r="AD13" s="28">
        <f aca="true" t="shared" si="6" ref="AD13:AU13">SUM(AD14:AD26)</f>
        <v>300</v>
      </c>
      <c r="AE13" s="28">
        <f t="shared" si="6"/>
        <v>14</v>
      </c>
      <c r="AF13" s="28">
        <f t="shared" si="6"/>
        <v>15</v>
      </c>
      <c r="AG13" s="28">
        <f t="shared" si="6"/>
        <v>13</v>
      </c>
      <c r="AH13" s="28">
        <f t="shared" si="6"/>
        <v>20</v>
      </c>
      <c r="AI13" s="28">
        <f t="shared" si="6"/>
        <v>23</v>
      </c>
      <c r="AJ13" s="28">
        <f t="shared" si="6"/>
        <v>47</v>
      </c>
      <c r="AK13" s="28">
        <f t="shared" si="6"/>
        <v>39</v>
      </c>
      <c r="AL13" s="28">
        <f t="shared" si="6"/>
        <v>31</v>
      </c>
      <c r="AM13" s="28">
        <f t="shared" si="6"/>
        <v>7</v>
      </c>
      <c r="AN13" s="28">
        <f t="shared" si="6"/>
        <v>13</v>
      </c>
      <c r="AO13" s="28">
        <f t="shared" si="6"/>
        <v>20</v>
      </c>
      <c r="AP13" s="28">
        <f t="shared" si="6"/>
        <v>5</v>
      </c>
      <c r="AQ13" s="28">
        <f t="shared" si="6"/>
        <v>25</v>
      </c>
      <c r="AR13" s="28">
        <f t="shared" si="6"/>
        <v>6</v>
      </c>
      <c r="AS13" s="28">
        <f t="shared" si="6"/>
        <v>12</v>
      </c>
      <c r="AT13" s="28">
        <f t="shared" si="6"/>
        <v>7</v>
      </c>
      <c r="AU13" s="28">
        <f t="shared" si="6"/>
        <v>3</v>
      </c>
    </row>
    <row r="14" spans="1:47" ht="12.75">
      <c r="A14" s="42">
        <f aca="true" t="shared" si="7" ref="A14:A26">F14*AD14*12</f>
        <v>285948.48</v>
      </c>
      <c r="B14" s="1"/>
      <c r="C14" s="1"/>
      <c r="D14" s="43">
        <v>201</v>
      </c>
      <c r="E14" s="130" t="s">
        <v>37</v>
      </c>
      <c r="F14" s="146">
        <v>23829.04</v>
      </c>
      <c r="G14" s="165">
        <f aca="true" t="shared" si="8" ref="G14:G26">SUM(H14:X14)</f>
        <v>285948.48</v>
      </c>
      <c r="H14" s="166">
        <f aca="true" t="shared" si="9" ref="H14:L26">($F14*AE14*12)</f>
        <v>0</v>
      </c>
      <c r="I14" s="166">
        <f t="shared" si="9"/>
        <v>0</v>
      </c>
      <c r="J14" s="166">
        <f t="shared" si="9"/>
        <v>0</v>
      </c>
      <c r="K14" s="166">
        <f t="shared" si="9"/>
        <v>0</v>
      </c>
      <c r="L14" s="166">
        <f t="shared" si="9"/>
        <v>285948.48</v>
      </c>
      <c r="M14" s="166">
        <f aca="true" t="shared" si="10" ref="M14:M26">($F14*AJ14*12)</f>
        <v>0</v>
      </c>
      <c r="N14" s="166">
        <f aca="true" t="shared" si="11" ref="N14:N26">($F14*AK14*12)</f>
        <v>0</v>
      </c>
      <c r="O14" s="166">
        <f aca="true" t="shared" si="12" ref="O14:O26">($F14*AL14*12)</f>
        <v>0</v>
      </c>
      <c r="P14" s="166">
        <f aca="true" t="shared" si="13" ref="P14:P26">($F14*AM14*12)</f>
        <v>0</v>
      </c>
      <c r="Q14" s="166">
        <f aca="true" t="shared" si="14" ref="Q14:Q26">($F14*AN14*12)</f>
        <v>0</v>
      </c>
      <c r="R14" s="166">
        <f aca="true" t="shared" si="15" ref="R14:R26">($F14*AO14*12)</f>
        <v>0</v>
      </c>
      <c r="S14" s="166">
        <f aca="true" t="shared" si="16" ref="S14:S26">($F14*AP14*12)</f>
        <v>0</v>
      </c>
      <c r="T14" s="166">
        <f aca="true" t="shared" si="17" ref="T14:T26">($F14*AQ14*12)</f>
        <v>0</v>
      </c>
      <c r="U14" s="166">
        <f aca="true" t="shared" si="18" ref="U14:U26">($F14*AR14*12)</f>
        <v>0</v>
      </c>
      <c r="V14" s="166">
        <f aca="true" t="shared" si="19" ref="V14:W26">($F14*AS14*12)</f>
        <v>0</v>
      </c>
      <c r="W14" s="166">
        <f t="shared" si="19"/>
        <v>0</v>
      </c>
      <c r="X14" s="166">
        <f aca="true" t="shared" si="20" ref="X14:X26">($F14*AU14*12)</f>
        <v>0</v>
      </c>
      <c r="Y14" s="35">
        <f aca="true" t="shared" si="21" ref="Y14:Y26">F14*AD14*12</f>
        <v>285948.48</v>
      </c>
      <c r="Z14" s="20"/>
      <c r="AA14" s="20">
        <f>SUM(G14-Y14)</f>
        <v>0</v>
      </c>
      <c r="AB14" s="13"/>
      <c r="AC14" s="124" t="s">
        <v>37</v>
      </c>
      <c r="AD14" s="29">
        <f t="shared" si="4"/>
        <v>1</v>
      </c>
      <c r="AE14" s="142"/>
      <c r="AF14" s="142"/>
      <c r="AG14" s="142"/>
      <c r="AH14" s="142"/>
      <c r="AI14" s="142">
        <v>1</v>
      </c>
      <c r="AJ14" s="142"/>
      <c r="AK14" s="142"/>
      <c r="AL14" s="142"/>
      <c r="AM14" s="142"/>
      <c r="AN14" s="142"/>
      <c r="AO14" s="142"/>
      <c r="AP14" s="167"/>
      <c r="AQ14" s="167"/>
      <c r="AR14" s="167"/>
      <c r="AS14" s="167"/>
      <c r="AT14" s="167"/>
      <c r="AU14" s="167"/>
    </row>
    <row r="15" spans="1:47" ht="12.75">
      <c r="A15" s="42">
        <f t="shared" si="7"/>
        <v>0</v>
      </c>
      <c r="B15" s="1"/>
      <c r="C15" s="1"/>
      <c r="D15" s="131">
        <v>204</v>
      </c>
      <c r="E15" s="130" t="s">
        <v>38</v>
      </c>
      <c r="F15" s="146">
        <v>13658.71</v>
      </c>
      <c r="G15" s="165">
        <f t="shared" si="8"/>
        <v>0</v>
      </c>
      <c r="H15" s="166">
        <f t="shared" si="9"/>
        <v>0</v>
      </c>
      <c r="I15" s="166">
        <f t="shared" si="9"/>
        <v>0</v>
      </c>
      <c r="J15" s="166">
        <f t="shared" si="9"/>
        <v>0</v>
      </c>
      <c r="K15" s="166">
        <f t="shared" si="9"/>
        <v>0</v>
      </c>
      <c r="L15" s="166">
        <f t="shared" si="9"/>
        <v>0</v>
      </c>
      <c r="M15" s="166">
        <f t="shared" si="10"/>
        <v>0</v>
      </c>
      <c r="N15" s="166">
        <f t="shared" si="11"/>
        <v>0</v>
      </c>
      <c r="O15" s="166">
        <f t="shared" si="12"/>
        <v>0</v>
      </c>
      <c r="P15" s="166">
        <f t="shared" si="13"/>
        <v>0</v>
      </c>
      <c r="Q15" s="166">
        <f t="shared" si="14"/>
        <v>0</v>
      </c>
      <c r="R15" s="166">
        <f t="shared" si="15"/>
        <v>0</v>
      </c>
      <c r="S15" s="166">
        <f t="shared" si="16"/>
        <v>0</v>
      </c>
      <c r="T15" s="166">
        <f t="shared" si="17"/>
        <v>0</v>
      </c>
      <c r="U15" s="166">
        <f t="shared" si="18"/>
        <v>0</v>
      </c>
      <c r="V15" s="166">
        <f t="shared" si="19"/>
        <v>0</v>
      </c>
      <c r="W15" s="166">
        <f t="shared" si="19"/>
        <v>0</v>
      </c>
      <c r="X15" s="166">
        <f t="shared" si="20"/>
        <v>0</v>
      </c>
      <c r="Y15" s="35">
        <f t="shared" si="21"/>
        <v>0</v>
      </c>
      <c r="Z15" s="20"/>
      <c r="AA15" s="20"/>
      <c r="AB15" s="13"/>
      <c r="AC15" s="124" t="s">
        <v>38</v>
      </c>
      <c r="AD15" s="29">
        <f t="shared" si="4"/>
        <v>0</v>
      </c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67"/>
      <c r="AQ15" s="167"/>
      <c r="AR15" s="167"/>
      <c r="AS15" s="167"/>
      <c r="AT15" s="167"/>
      <c r="AU15" s="167"/>
    </row>
    <row r="16" spans="1:47" ht="12.75">
      <c r="A16" s="42">
        <f t="shared" si="7"/>
        <v>251163</v>
      </c>
      <c r="B16" s="1"/>
      <c r="C16" s="1"/>
      <c r="D16" s="44">
        <v>203</v>
      </c>
      <c r="E16" s="130" t="s">
        <v>39</v>
      </c>
      <c r="F16" s="146">
        <v>20930.25</v>
      </c>
      <c r="G16" s="165">
        <f t="shared" si="8"/>
        <v>251163</v>
      </c>
      <c r="H16" s="166">
        <f t="shared" si="9"/>
        <v>0</v>
      </c>
      <c r="I16" s="166">
        <f t="shared" si="9"/>
        <v>0</v>
      </c>
      <c r="J16" s="166">
        <f t="shared" si="9"/>
        <v>0</v>
      </c>
      <c r="K16" s="166">
        <f t="shared" si="9"/>
        <v>0</v>
      </c>
      <c r="L16" s="166">
        <f t="shared" si="9"/>
        <v>251163</v>
      </c>
      <c r="M16" s="166">
        <f t="shared" si="10"/>
        <v>0</v>
      </c>
      <c r="N16" s="166">
        <f t="shared" si="11"/>
        <v>0</v>
      </c>
      <c r="O16" s="166">
        <f t="shared" si="12"/>
        <v>0</v>
      </c>
      <c r="P16" s="166">
        <f t="shared" si="13"/>
        <v>0</v>
      </c>
      <c r="Q16" s="166">
        <f t="shared" si="14"/>
        <v>0</v>
      </c>
      <c r="R16" s="166">
        <f t="shared" si="15"/>
        <v>0</v>
      </c>
      <c r="S16" s="166">
        <f t="shared" si="16"/>
        <v>0</v>
      </c>
      <c r="T16" s="166">
        <f t="shared" si="17"/>
        <v>0</v>
      </c>
      <c r="U16" s="166">
        <f t="shared" si="18"/>
        <v>0</v>
      </c>
      <c r="V16" s="166">
        <f t="shared" si="19"/>
        <v>0</v>
      </c>
      <c r="W16" s="166">
        <f t="shared" si="19"/>
        <v>0</v>
      </c>
      <c r="X16" s="166">
        <f t="shared" si="20"/>
        <v>0</v>
      </c>
      <c r="Y16" s="35">
        <f t="shared" si="21"/>
        <v>251163</v>
      </c>
      <c r="Z16" s="20"/>
      <c r="AA16" s="20">
        <f>SUM(G16-Y16)</f>
        <v>0</v>
      </c>
      <c r="AB16" s="13"/>
      <c r="AC16" s="124" t="s">
        <v>39</v>
      </c>
      <c r="AD16" s="29">
        <f t="shared" si="4"/>
        <v>1</v>
      </c>
      <c r="AE16" s="142"/>
      <c r="AF16" s="142"/>
      <c r="AG16" s="142"/>
      <c r="AH16" s="142"/>
      <c r="AI16" s="142">
        <v>1</v>
      </c>
      <c r="AJ16" s="142"/>
      <c r="AK16" s="142"/>
      <c r="AL16" s="142"/>
      <c r="AM16" s="142"/>
      <c r="AN16" s="142"/>
      <c r="AO16" s="142"/>
      <c r="AP16" s="167"/>
      <c r="AQ16" s="167"/>
      <c r="AR16" s="167"/>
      <c r="AS16" s="167"/>
      <c r="AT16" s="167"/>
      <c r="AU16" s="167"/>
    </row>
    <row r="17" spans="1:47" ht="12.75">
      <c r="A17" s="42">
        <f t="shared" si="7"/>
        <v>251163</v>
      </c>
      <c r="B17" s="1"/>
      <c r="C17" s="1"/>
      <c r="D17" s="44">
        <v>202</v>
      </c>
      <c r="E17" s="130" t="s">
        <v>40</v>
      </c>
      <c r="F17" s="146">
        <v>20930.25</v>
      </c>
      <c r="G17" s="165">
        <f t="shared" si="8"/>
        <v>251163</v>
      </c>
      <c r="H17" s="166">
        <f t="shared" si="9"/>
        <v>0</v>
      </c>
      <c r="I17" s="166">
        <f t="shared" si="9"/>
        <v>0</v>
      </c>
      <c r="J17" s="166">
        <f t="shared" si="9"/>
        <v>0</v>
      </c>
      <c r="K17" s="166">
        <f t="shared" si="9"/>
        <v>0</v>
      </c>
      <c r="L17" s="166">
        <f t="shared" si="9"/>
        <v>251163</v>
      </c>
      <c r="M17" s="166">
        <f t="shared" si="10"/>
        <v>0</v>
      </c>
      <c r="N17" s="166">
        <f t="shared" si="11"/>
        <v>0</v>
      </c>
      <c r="O17" s="166">
        <f t="shared" si="12"/>
        <v>0</v>
      </c>
      <c r="P17" s="166">
        <f t="shared" si="13"/>
        <v>0</v>
      </c>
      <c r="Q17" s="166">
        <f t="shared" si="14"/>
        <v>0</v>
      </c>
      <c r="R17" s="166">
        <f t="shared" si="15"/>
        <v>0</v>
      </c>
      <c r="S17" s="166">
        <f t="shared" si="16"/>
        <v>0</v>
      </c>
      <c r="T17" s="166">
        <f t="shared" si="17"/>
        <v>0</v>
      </c>
      <c r="U17" s="166">
        <f t="shared" si="18"/>
        <v>0</v>
      </c>
      <c r="V17" s="166">
        <f t="shared" si="19"/>
        <v>0</v>
      </c>
      <c r="W17" s="166">
        <f t="shared" si="19"/>
        <v>0</v>
      </c>
      <c r="X17" s="166">
        <f t="shared" si="20"/>
        <v>0</v>
      </c>
      <c r="Y17" s="35">
        <f t="shared" si="21"/>
        <v>251163</v>
      </c>
      <c r="Z17" s="20"/>
      <c r="AA17" s="20">
        <f>SUM(G17-Y17)</f>
        <v>0</v>
      </c>
      <c r="AB17" s="13"/>
      <c r="AC17" s="124" t="s">
        <v>40</v>
      </c>
      <c r="AD17" s="29">
        <f t="shared" si="4"/>
        <v>1</v>
      </c>
      <c r="AE17" s="142"/>
      <c r="AF17" s="142"/>
      <c r="AG17" s="142"/>
      <c r="AH17" s="142"/>
      <c r="AI17" s="142">
        <v>1</v>
      </c>
      <c r="AJ17" s="142"/>
      <c r="AK17" s="142"/>
      <c r="AL17" s="142"/>
      <c r="AM17" s="142"/>
      <c r="AN17" s="142"/>
      <c r="AO17" s="142"/>
      <c r="AP17" s="167"/>
      <c r="AQ17" s="167"/>
      <c r="AR17" s="167"/>
      <c r="AS17" s="167"/>
      <c r="AT17" s="167"/>
      <c r="AU17" s="167"/>
    </row>
    <row r="18" spans="1:47" ht="12.75">
      <c r="A18" s="42">
        <f t="shared" si="7"/>
        <v>7867416.959999999</v>
      </c>
      <c r="B18" s="1"/>
      <c r="C18" s="1"/>
      <c r="D18" s="44">
        <v>204</v>
      </c>
      <c r="E18" s="130" t="s">
        <v>41</v>
      </c>
      <c r="F18" s="146">
        <v>13658.71</v>
      </c>
      <c r="G18" s="165">
        <f t="shared" si="8"/>
        <v>7867416.959999998</v>
      </c>
      <c r="H18" s="166">
        <f t="shared" si="9"/>
        <v>655618.08</v>
      </c>
      <c r="I18" s="166">
        <f t="shared" si="9"/>
        <v>327809.04</v>
      </c>
      <c r="J18" s="166">
        <f t="shared" si="9"/>
        <v>327809.04</v>
      </c>
      <c r="K18" s="166">
        <f t="shared" si="9"/>
        <v>491713.55999999994</v>
      </c>
      <c r="L18" s="166">
        <f t="shared" si="9"/>
        <v>491713.55999999994</v>
      </c>
      <c r="M18" s="166">
        <f t="shared" si="10"/>
        <v>819522.5999999999</v>
      </c>
      <c r="N18" s="166">
        <f t="shared" si="11"/>
        <v>983427.1199999999</v>
      </c>
      <c r="O18" s="166">
        <f t="shared" si="12"/>
        <v>327809.04</v>
      </c>
      <c r="P18" s="166">
        <f t="shared" si="13"/>
        <v>327809.04</v>
      </c>
      <c r="Q18" s="166">
        <f t="shared" si="14"/>
        <v>983427.1199999999</v>
      </c>
      <c r="R18" s="166">
        <f t="shared" si="15"/>
        <v>655618.08</v>
      </c>
      <c r="S18" s="166">
        <f t="shared" si="16"/>
        <v>163904.52</v>
      </c>
      <c r="T18" s="166">
        <f t="shared" si="17"/>
        <v>819522.5999999999</v>
      </c>
      <c r="U18" s="166">
        <f t="shared" si="18"/>
        <v>163904.52</v>
      </c>
      <c r="V18" s="166">
        <f t="shared" si="19"/>
        <v>163904.52</v>
      </c>
      <c r="W18" s="166">
        <f t="shared" si="19"/>
        <v>163904.52</v>
      </c>
      <c r="X18" s="166">
        <f t="shared" si="20"/>
        <v>0</v>
      </c>
      <c r="Y18" s="35">
        <f t="shared" si="21"/>
        <v>7867416.959999999</v>
      </c>
      <c r="Z18" s="20"/>
      <c r="AA18" s="20">
        <f>SUM(G18-Y18)</f>
        <v>-9.313225746154785E-10</v>
      </c>
      <c r="AB18" s="13"/>
      <c r="AC18" s="124" t="s">
        <v>41</v>
      </c>
      <c r="AD18" s="29">
        <f t="shared" si="4"/>
        <v>48</v>
      </c>
      <c r="AE18" s="142">
        <v>4</v>
      </c>
      <c r="AF18" s="142">
        <v>2</v>
      </c>
      <c r="AG18" s="142">
        <v>2</v>
      </c>
      <c r="AH18" s="142">
        <v>3</v>
      </c>
      <c r="AI18" s="142">
        <v>3</v>
      </c>
      <c r="AJ18" s="142">
        <v>5</v>
      </c>
      <c r="AK18" s="142">
        <v>6</v>
      </c>
      <c r="AL18" s="142">
        <v>2</v>
      </c>
      <c r="AM18" s="142">
        <v>2</v>
      </c>
      <c r="AN18" s="142">
        <v>6</v>
      </c>
      <c r="AO18" s="142">
        <v>4</v>
      </c>
      <c r="AP18" s="167">
        <v>1</v>
      </c>
      <c r="AQ18" s="167">
        <v>5</v>
      </c>
      <c r="AR18" s="167">
        <v>1</v>
      </c>
      <c r="AS18" s="167">
        <v>1</v>
      </c>
      <c r="AT18" s="167">
        <v>1</v>
      </c>
      <c r="AU18" s="167"/>
    </row>
    <row r="19" spans="1:47" ht="12.75">
      <c r="A19" s="42">
        <f t="shared" si="7"/>
        <v>254700.72000000003</v>
      </c>
      <c r="B19" s="1"/>
      <c r="C19" s="1"/>
      <c r="D19" s="44">
        <v>222</v>
      </c>
      <c r="E19" s="130" t="s">
        <v>42</v>
      </c>
      <c r="F19" s="146">
        <v>10612.53</v>
      </c>
      <c r="G19" s="165">
        <f t="shared" si="8"/>
        <v>254700.72000000003</v>
      </c>
      <c r="H19" s="166">
        <f t="shared" si="9"/>
        <v>0</v>
      </c>
      <c r="I19" s="166">
        <f t="shared" si="9"/>
        <v>0</v>
      </c>
      <c r="J19" s="166">
        <f t="shared" si="9"/>
        <v>0</v>
      </c>
      <c r="K19" s="166">
        <f t="shared" si="9"/>
        <v>0</v>
      </c>
      <c r="L19" s="166">
        <f t="shared" si="9"/>
        <v>0</v>
      </c>
      <c r="M19" s="166">
        <f t="shared" si="10"/>
        <v>0</v>
      </c>
      <c r="N19" s="166">
        <f t="shared" si="11"/>
        <v>0</v>
      </c>
      <c r="O19" s="166">
        <f t="shared" si="12"/>
        <v>0</v>
      </c>
      <c r="P19" s="166">
        <f t="shared" si="13"/>
        <v>0</v>
      </c>
      <c r="Q19" s="166">
        <f t="shared" si="14"/>
        <v>0</v>
      </c>
      <c r="R19" s="166">
        <f t="shared" si="15"/>
        <v>0</v>
      </c>
      <c r="S19" s="166">
        <f t="shared" si="16"/>
        <v>0</v>
      </c>
      <c r="T19" s="166">
        <f t="shared" si="17"/>
        <v>254700.72000000003</v>
      </c>
      <c r="U19" s="166">
        <f t="shared" si="18"/>
        <v>0</v>
      </c>
      <c r="V19" s="166">
        <f t="shared" si="19"/>
        <v>0</v>
      </c>
      <c r="W19" s="166">
        <f t="shared" si="19"/>
        <v>0</v>
      </c>
      <c r="X19" s="166">
        <f t="shared" si="20"/>
        <v>0</v>
      </c>
      <c r="Y19" s="35">
        <f t="shared" si="21"/>
        <v>254700.72000000003</v>
      </c>
      <c r="Z19" s="20"/>
      <c r="AA19" s="20"/>
      <c r="AB19" s="13"/>
      <c r="AC19" s="124" t="s">
        <v>42</v>
      </c>
      <c r="AD19" s="29">
        <f t="shared" si="4"/>
        <v>2</v>
      </c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67"/>
      <c r="AQ19" s="167">
        <v>2</v>
      </c>
      <c r="AR19" s="167"/>
      <c r="AS19" s="167"/>
      <c r="AT19" s="167"/>
      <c r="AU19" s="167"/>
    </row>
    <row r="20" spans="1:47" ht="12.75">
      <c r="A20" s="42">
        <f t="shared" si="7"/>
        <v>15310311.84</v>
      </c>
      <c r="B20" s="1"/>
      <c r="C20" s="1"/>
      <c r="D20" s="43">
        <v>208</v>
      </c>
      <c r="E20" s="130" t="s">
        <v>43</v>
      </c>
      <c r="F20" s="146">
        <v>10372.84</v>
      </c>
      <c r="G20" s="165">
        <f t="shared" si="8"/>
        <v>15310311.840000004</v>
      </c>
      <c r="H20" s="166">
        <f t="shared" si="9"/>
        <v>746844.48</v>
      </c>
      <c r="I20" s="166">
        <f t="shared" si="9"/>
        <v>871318.56</v>
      </c>
      <c r="J20" s="166">
        <f t="shared" si="9"/>
        <v>622370.3999999999</v>
      </c>
      <c r="K20" s="166">
        <f t="shared" si="9"/>
        <v>622370.3999999999</v>
      </c>
      <c r="L20" s="166">
        <f t="shared" si="9"/>
        <v>995792.64</v>
      </c>
      <c r="M20" s="166">
        <f t="shared" si="10"/>
        <v>1867111.2000000002</v>
      </c>
      <c r="N20" s="166">
        <f t="shared" si="11"/>
        <v>1991585.28</v>
      </c>
      <c r="O20" s="166">
        <f t="shared" si="12"/>
        <v>1867111.2000000002</v>
      </c>
      <c r="P20" s="166">
        <f t="shared" si="13"/>
        <v>497896.32</v>
      </c>
      <c r="Q20" s="166">
        <f t="shared" si="14"/>
        <v>497896.32</v>
      </c>
      <c r="R20" s="166">
        <f t="shared" si="15"/>
        <v>1244740.7999999998</v>
      </c>
      <c r="S20" s="166">
        <f t="shared" si="16"/>
        <v>373422.24</v>
      </c>
      <c r="T20" s="166">
        <f t="shared" si="17"/>
        <v>1120266.72</v>
      </c>
      <c r="U20" s="166">
        <f t="shared" si="18"/>
        <v>497896.32</v>
      </c>
      <c r="V20" s="166">
        <f t="shared" si="19"/>
        <v>871318.56</v>
      </c>
      <c r="W20" s="166">
        <f t="shared" si="19"/>
        <v>373422.24</v>
      </c>
      <c r="X20" s="166">
        <f t="shared" si="20"/>
        <v>248948.16</v>
      </c>
      <c r="Y20" s="35">
        <f t="shared" si="21"/>
        <v>15310311.84</v>
      </c>
      <c r="Z20" s="20"/>
      <c r="AA20" s="20">
        <f aca="true" t="shared" si="22" ref="AA20:AA26">SUM(G20-Y20)</f>
        <v>3.725290298461914E-09</v>
      </c>
      <c r="AB20" s="13"/>
      <c r="AC20" s="124" t="s">
        <v>43</v>
      </c>
      <c r="AD20" s="29">
        <f t="shared" si="4"/>
        <v>123</v>
      </c>
      <c r="AE20" s="142">
        <v>6</v>
      </c>
      <c r="AF20" s="142">
        <v>7</v>
      </c>
      <c r="AG20" s="142">
        <v>5</v>
      </c>
      <c r="AH20" s="142">
        <v>5</v>
      </c>
      <c r="AI20" s="142">
        <v>8</v>
      </c>
      <c r="AJ20" s="142">
        <v>15</v>
      </c>
      <c r="AK20" s="142">
        <v>16</v>
      </c>
      <c r="AL20" s="142">
        <v>15</v>
      </c>
      <c r="AM20" s="142">
        <v>4</v>
      </c>
      <c r="AN20" s="142">
        <v>4</v>
      </c>
      <c r="AO20" s="142">
        <v>10</v>
      </c>
      <c r="AP20" s="167">
        <v>3</v>
      </c>
      <c r="AQ20" s="167">
        <v>9</v>
      </c>
      <c r="AR20" s="167">
        <v>4</v>
      </c>
      <c r="AS20" s="167">
        <v>7</v>
      </c>
      <c r="AT20" s="167">
        <v>3</v>
      </c>
      <c r="AU20" s="167">
        <v>2</v>
      </c>
    </row>
    <row r="21" spans="1:47" ht="12.75">
      <c r="A21" s="42">
        <f t="shared" si="7"/>
        <v>0</v>
      </c>
      <c r="B21" s="1"/>
      <c r="C21" s="1"/>
      <c r="D21" s="44">
        <v>105</v>
      </c>
      <c r="E21" s="130" t="s">
        <v>44</v>
      </c>
      <c r="F21" s="146">
        <v>26531.29</v>
      </c>
      <c r="G21" s="165">
        <f t="shared" si="8"/>
        <v>0</v>
      </c>
      <c r="H21" s="166">
        <f t="shared" si="9"/>
        <v>0</v>
      </c>
      <c r="I21" s="166">
        <f t="shared" si="9"/>
        <v>0</v>
      </c>
      <c r="J21" s="166">
        <f t="shared" si="9"/>
        <v>0</v>
      </c>
      <c r="K21" s="166">
        <f t="shared" si="9"/>
        <v>0</v>
      </c>
      <c r="L21" s="166">
        <f t="shared" si="9"/>
        <v>0</v>
      </c>
      <c r="M21" s="166">
        <f t="shared" si="10"/>
        <v>0</v>
      </c>
      <c r="N21" s="166">
        <f t="shared" si="11"/>
        <v>0</v>
      </c>
      <c r="O21" s="166">
        <f t="shared" si="12"/>
        <v>0</v>
      </c>
      <c r="P21" s="166">
        <f t="shared" si="13"/>
        <v>0</v>
      </c>
      <c r="Q21" s="166">
        <f t="shared" si="14"/>
        <v>0</v>
      </c>
      <c r="R21" s="166">
        <f t="shared" si="15"/>
        <v>0</v>
      </c>
      <c r="S21" s="166">
        <f t="shared" si="16"/>
        <v>0</v>
      </c>
      <c r="T21" s="166">
        <f t="shared" si="17"/>
        <v>0</v>
      </c>
      <c r="U21" s="166">
        <f t="shared" si="18"/>
        <v>0</v>
      </c>
      <c r="V21" s="166">
        <f t="shared" si="19"/>
        <v>0</v>
      </c>
      <c r="W21" s="166">
        <f t="shared" si="19"/>
        <v>0</v>
      </c>
      <c r="X21" s="166">
        <f t="shared" si="20"/>
        <v>0</v>
      </c>
      <c r="Y21" s="35">
        <f t="shared" si="21"/>
        <v>0</v>
      </c>
      <c r="Z21" s="20"/>
      <c r="AA21" s="20">
        <f t="shared" si="22"/>
        <v>0</v>
      </c>
      <c r="AB21" s="13"/>
      <c r="AC21" s="124" t="s">
        <v>44</v>
      </c>
      <c r="AD21" s="29">
        <f t="shared" si="4"/>
        <v>0</v>
      </c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67"/>
      <c r="AQ21" s="167"/>
      <c r="AR21" s="167"/>
      <c r="AS21" s="167"/>
      <c r="AT21" s="167"/>
      <c r="AU21" s="167"/>
    </row>
    <row r="22" spans="1:47" ht="12.75">
      <c r="A22" s="42">
        <f t="shared" si="7"/>
        <v>0</v>
      </c>
      <c r="B22" s="1"/>
      <c r="C22" s="1"/>
      <c r="D22" s="43">
        <v>106</v>
      </c>
      <c r="E22" s="130" t="s">
        <v>45</v>
      </c>
      <c r="F22" s="146">
        <v>22355.08</v>
      </c>
      <c r="G22" s="165">
        <f t="shared" si="8"/>
        <v>0</v>
      </c>
      <c r="H22" s="166">
        <f t="shared" si="9"/>
        <v>0</v>
      </c>
      <c r="I22" s="166">
        <f t="shared" si="9"/>
        <v>0</v>
      </c>
      <c r="J22" s="166">
        <f t="shared" si="9"/>
        <v>0</v>
      </c>
      <c r="K22" s="166">
        <f t="shared" si="9"/>
        <v>0</v>
      </c>
      <c r="L22" s="166">
        <f t="shared" si="9"/>
        <v>0</v>
      </c>
      <c r="M22" s="166">
        <f t="shared" si="10"/>
        <v>0</v>
      </c>
      <c r="N22" s="166">
        <f t="shared" si="11"/>
        <v>0</v>
      </c>
      <c r="O22" s="166">
        <f t="shared" si="12"/>
        <v>0</v>
      </c>
      <c r="P22" s="166">
        <f t="shared" si="13"/>
        <v>0</v>
      </c>
      <c r="Q22" s="166">
        <f t="shared" si="14"/>
        <v>0</v>
      </c>
      <c r="R22" s="166">
        <f t="shared" si="15"/>
        <v>0</v>
      </c>
      <c r="S22" s="166">
        <f t="shared" si="16"/>
        <v>0</v>
      </c>
      <c r="T22" s="166">
        <f t="shared" si="17"/>
        <v>0</v>
      </c>
      <c r="U22" s="166">
        <f t="shared" si="18"/>
        <v>0</v>
      </c>
      <c r="V22" s="166">
        <f t="shared" si="19"/>
        <v>0</v>
      </c>
      <c r="W22" s="166">
        <f t="shared" si="19"/>
        <v>0</v>
      </c>
      <c r="X22" s="166">
        <f t="shared" si="20"/>
        <v>0</v>
      </c>
      <c r="Y22" s="35">
        <f t="shared" si="21"/>
        <v>0</v>
      </c>
      <c r="Z22" s="20"/>
      <c r="AA22" s="20">
        <f t="shared" si="22"/>
        <v>0</v>
      </c>
      <c r="AB22" s="13"/>
      <c r="AC22" s="124" t="s">
        <v>45</v>
      </c>
      <c r="AD22" s="29">
        <f t="shared" si="4"/>
        <v>0</v>
      </c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67"/>
      <c r="AQ22" s="167"/>
      <c r="AR22" s="167"/>
      <c r="AS22" s="167"/>
      <c r="AT22" s="167"/>
      <c r="AU22" s="167"/>
    </row>
    <row r="23" spans="1:47" ht="12.75">
      <c r="A23" s="42">
        <f t="shared" si="7"/>
        <v>163567.91999999998</v>
      </c>
      <c r="B23" s="1"/>
      <c r="C23" s="1"/>
      <c r="D23" s="44">
        <v>209</v>
      </c>
      <c r="E23" s="130" t="s">
        <v>46</v>
      </c>
      <c r="F23" s="146">
        <v>13630.66</v>
      </c>
      <c r="G23" s="165">
        <f t="shared" si="8"/>
        <v>163567.91999999998</v>
      </c>
      <c r="H23" s="166">
        <f t="shared" si="9"/>
        <v>0</v>
      </c>
      <c r="I23" s="166">
        <f t="shared" si="9"/>
        <v>163567.91999999998</v>
      </c>
      <c r="J23" s="166">
        <f t="shared" si="9"/>
        <v>0</v>
      </c>
      <c r="K23" s="166">
        <f t="shared" si="9"/>
        <v>0</v>
      </c>
      <c r="L23" s="166">
        <f t="shared" si="9"/>
        <v>0</v>
      </c>
      <c r="M23" s="166">
        <f t="shared" si="10"/>
        <v>0</v>
      </c>
      <c r="N23" s="166">
        <f t="shared" si="11"/>
        <v>0</v>
      </c>
      <c r="O23" s="166">
        <f t="shared" si="12"/>
        <v>0</v>
      </c>
      <c r="P23" s="166">
        <f t="shared" si="13"/>
        <v>0</v>
      </c>
      <c r="Q23" s="166">
        <f t="shared" si="14"/>
        <v>0</v>
      </c>
      <c r="R23" s="166">
        <f t="shared" si="15"/>
        <v>0</v>
      </c>
      <c r="S23" s="166">
        <f t="shared" si="16"/>
        <v>0</v>
      </c>
      <c r="T23" s="166">
        <f t="shared" si="17"/>
        <v>0</v>
      </c>
      <c r="U23" s="166">
        <f t="shared" si="18"/>
        <v>0</v>
      </c>
      <c r="V23" s="166">
        <f t="shared" si="19"/>
        <v>0</v>
      </c>
      <c r="W23" s="166">
        <f t="shared" si="19"/>
        <v>0</v>
      </c>
      <c r="X23" s="166">
        <f t="shared" si="20"/>
        <v>0</v>
      </c>
      <c r="Y23" s="35">
        <f t="shared" si="21"/>
        <v>163567.91999999998</v>
      </c>
      <c r="Z23" s="20"/>
      <c r="AA23" s="20">
        <f t="shared" si="22"/>
        <v>0</v>
      </c>
      <c r="AB23" s="13"/>
      <c r="AC23" s="124" t="s">
        <v>46</v>
      </c>
      <c r="AD23" s="29">
        <f t="shared" si="4"/>
        <v>1</v>
      </c>
      <c r="AE23" s="142"/>
      <c r="AF23" s="142">
        <v>1</v>
      </c>
      <c r="AG23" s="142"/>
      <c r="AH23" s="142"/>
      <c r="AI23" s="142"/>
      <c r="AJ23" s="142"/>
      <c r="AK23" s="142"/>
      <c r="AL23" s="142"/>
      <c r="AM23" s="142"/>
      <c r="AN23" s="142"/>
      <c r="AO23" s="142"/>
      <c r="AP23" s="167"/>
      <c r="AQ23" s="167"/>
      <c r="AR23" s="167"/>
      <c r="AS23" s="167"/>
      <c r="AT23" s="167"/>
      <c r="AU23" s="167"/>
    </row>
    <row r="24" spans="1:47" ht="12.75">
      <c r="A24" s="42">
        <f t="shared" si="7"/>
        <v>12280385.52</v>
      </c>
      <c r="B24" s="1"/>
      <c r="C24" s="1"/>
      <c r="D24" s="43">
        <v>213</v>
      </c>
      <c r="E24" s="130" t="s">
        <v>47</v>
      </c>
      <c r="F24" s="146">
        <v>8976.89</v>
      </c>
      <c r="G24" s="165">
        <f t="shared" si="8"/>
        <v>12280385.519999996</v>
      </c>
      <c r="H24" s="166">
        <f t="shared" si="9"/>
        <v>430890.72</v>
      </c>
      <c r="I24" s="166">
        <f t="shared" si="9"/>
        <v>538613.3999999999</v>
      </c>
      <c r="J24" s="166">
        <f t="shared" si="9"/>
        <v>646336.08</v>
      </c>
      <c r="K24" s="166">
        <f t="shared" si="9"/>
        <v>1292672.16</v>
      </c>
      <c r="L24" s="166">
        <f t="shared" si="9"/>
        <v>969504.1199999999</v>
      </c>
      <c r="M24" s="166">
        <f t="shared" si="10"/>
        <v>1939008.2399999998</v>
      </c>
      <c r="N24" s="166">
        <f t="shared" si="11"/>
        <v>1831285.56</v>
      </c>
      <c r="O24" s="166">
        <f t="shared" si="12"/>
        <v>1508117.52</v>
      </c>
      <c r="P24" s="166">
        <f t="shared" si="13"/>
        <v>107722.68</v>
      </c>
      <c r="Q24" s="166">
        <f t="shared" si="14"/>
        <v>323168.04</v>
      </c>
      <c r="R24" s="166">
        <f t="shared" si="15"/>
        <v>646336.08</v>
      </c>
      <c r="S24" s="166">
        <f t="shared" si="16"/>
        <v>107722.68</v>
      </c>
      <c r="T24" s="166">
        <f t="shared" si="17"/>
        <v>969504.1199999999</v>
      </c>
      <c r="U24" s="166">
        <f t="shared" si="18"/>
        <v>107722.68</v>
      </c>
      <c r="V24" s="166">
        <f t="shared" si="19"/>
        <v>430890.72</v>
      </c>
      <c r="W24" s="166">
        <f t="shared" si="19"/>
        <v>323168.04</v>
      </c>
      <c r="X24" s="166">
        <f t="shared" si="20"/>
        <v>107722.68</v>
      </c>
      <c r="Y24" s="35">
        <f t="shared" si="21"/>
        <v>12280385.52</v>
      </c>
      <c r="Z24" s="20"/>
      <c r="AA24" s="20">
        <f t="shared" si="22"/>
        <v>-3.725290298461914E-09</v>
      </c>
      <c r="AB24" s="13"/>
      <c r="AC24" s="124" t="s">
        <v>47</v>
      </c>
      <c r="AD24" s="29">
        <f t="shared" si="4"/>
        <v>114</v>
      </c>
      <c r="AE24" s="142">
        <v>4</v>
      </c>
      <c r="AF24" s="142">
        <v>5</v>
      </c>
      <c r="AG24" s="142">
        <v>6</v>
      </c>
      <c r="AH24" s="142">
        <v>12</v>
      </c>
      <c r="AI24" s="142">
        <v>9</v>
      </c>
      <c r="AJ24" s="142">
        <v>18</v>
      </c>
      <c r="AK24" s="142">
        <v>17</v>
      </c>
      <c r="AL24" s="142">
        <v>14</v>
      </c>
      <c r="AM24" s="142">
        <v>1</v>
      </c>
      <c r="AN24" s="142">
        <v>3</v>
      </c>
      <c r="AO24" s="142">
        <v>6</v>
      </c>
      <c r="AP24" s="167">
        <v>1</v>
      </c>
      <c r="AQ24" s="167">
        <v>9</v>
      </c>
      <c r="AR24" s="167">
        <v>1</v>
      </c>
      <c r="AS24" s="167">
        <v>4</v>
      </c>
      <c r="AT24" s="167">
        <v>3</v>
      </c>
      <c r="AU24" s="167">
        <v>1</v>
      </c>
    </row>
    <row r="25" spans="1:47" ht="12.75">
      <c r="A25" s="42">
        <f t="shared" si="7"/>
        <v>141232.56</v>
      </c>
      <c r="B25" s="1"/>
      <c r="C25" s="1"/>
      <c r="D25" s="44">
        <v>214</v>
      </c>
      <c r="E25" s="130" t="s">
        <v>48</v>
      </c>
      <c r="F25" s="146">
        <v>11769.38</v>
      </c>
      <c r="G25" s="165">
        <f t="shared" si="8"/>
        <v>141232.56</v>
      </c>
      <c r="H25" s="166">
        <f t="shared" si="9"/>
        <v>0</v>
      </c>
      <c r="I25" s="166">
        <f t="shared" si="9"/>
        <v>0</v>
      </c>
      <c r="J25" s="166">
        <f t="shared" si="9"/>
        <v>0</v>
      </c>
      <c r="K25" s="166">
        <f t="shared" si="9"/>
        <v>0</v>
      </c>
      <c r="L25" s="166">
        <f t="shared" si="9"/>
        <v>0</v>
      </c>
      <c r="M25" s="166">
        <f t="shared" si="10"/>
        <v>141232.56</v>
      </c>
      <c r="N25" s="166">
        <f t="shared" si="11"/>
        <v>0</v>
      </c>
      <c r="O25" s="166">
        <f t="shared" si="12"/>
        <v>0</v>
      </c>
      <c r="P25" s="166">
        <f t="shared" si="13"/>
        <v>0</v>
      </c>
      <c r="Q25" s="166">
        <f t="shared" si="14"/>
        <v>0</v>
      </c>
      <c r="R25" s="166">
        <f t="shared" si="15"/>
        <v>0</v>
      </c>
      <c r="S25" s="166">
        <f t="shared" si="16"/>
        <v>0</v>
      </c>
      <c r="T25" s="166">
        <f t="shared" si="17"/>
        <v>0</v>
      </c>
      <c r="U25" s="166">
        <f t="shared" si="18"/>
        <v>0</v>
      </c>
      <c r="V25" s="166">
        <f t="shared" si="19"/>
        <v>0</v>
      </c>
      <c r="W25" s="166">
        <f t="shared" si="19"/>
        <v>0</v>
      </c>
      <c r="X25" s="166">
        <f t="shared" si="20"/>
        <v>0</v>
      </c>
      <c r="Y25" s="35">
        <f t="shared" si="21"/>
        <v>141232.56</v>
      </c>
      <c r="Z25" s="20"/>
      <c r="AA25" s="20">
        <f t="shared" si="22"/>
        <v>0</v>
      </c>
      <c r="AB25" s="13"/>
      <c r="AC25" s="124" t="s">
        <v>48</v>
      </c>
      <c r="AD25" s="29">
        <f t="shared" si="4"/>
        <v>1</v>
      </c>
      <c r="AE25" s="142"/>
      <c r="AF25" s="142"/>
      <c r="AG25" s="142"/>
      <c r="AH25" s="142"/>
      <c r="AI25" s="142"/>
      <c r="AJ25" s="142">
        <v>1</v>
      </c>
      <c r="AK25" s="142"/>
      <c r="AL25" s="142"/>
      <c r="AM25" s="142"/>
      <c r="AN25" s="142"/>
      <c r="AO25" s="142"/>
      <c r="AP25" s="167"/>
      <c r="AQ25" s="167"/>
      <c r="AR25" s="167"/>
      <c r="AS25" s="167"/>
      <c r="AT25" s="167"/>
      <c r="AU25" s="167"/>
    </row>
    <row r="26" spans="1:47" ht="12.75">
      <c r="A26" s="42">
        <f t="shared" si="7"/>
        <v>1018802.8800000001</v>
      </c>
      <c r="B26" s="1"/>
      <c r="C26" s="1"/>
      <c r="D26" s="45">
        <v>220</v>
      </c>
      <c r="E26" s="130" t="s">
        <v>49</v>
      </c>
      <c r="F26" s="146">
        <v>10612.53</v>
      </c>
      <c r="G26" s="165">
        <f t="shared" si="8"/>
        <v>1018802.8800000001</v>
      </c>
      <c r="H26" s="166">
        <f t="shared" si="9"/>
        <v>0</v>
      </c>
      <c r="I26" s="166">
        <f t="shared" si="9"/>
        <v>0</v>
      </c>
      <c r="J26" s="166">
        <f t="shared" si="9"/>
        <v>0</v>
      </c>
      <c r="K26" s="166">
        <f t="shared" si="9"/>
        <v>0</v>
      </c>
      <c r="L26" s="166">
        <f t="shared" si="9"/>
        <v>0</v>
      </c>
      <c r="M26" s="166">
        <f t="shared" si="10"/>
        <v>1018802.8800000001</v>
      </c>
      <c r="N26" s="166">
        <f t="shared" si="11"/>
        <v>0</v>
      </c>
      <c r="O26" s="166">
        <f t="shared" si="12"/>
        <v>0</v>
      </c>
      <c r="P26" s="166">
        <f t="shared" si="13"/>
        <v>0</v>
      </c>
      <c r="Q26" s="166">
        <f t="shared" si="14"/>
        <v>0</v>
      </c>
      <c r="R26" s="166">
        <f t="shared" si="15"/>
        <v>0</v>
      </c>
      <c r="S26" s="166">
        <f t="shared" si="16"/>
        <v>0</v>
      </c>
      <c r="T26" s="166">
        <f t="shared" si="17"/>
        <v>0</v>
      </c>
      <c r="U26" s="166">
        <f t="shared" si="18"/>
        <v>0</v>
      </c>
      <c r="V26" s="166">
        <f t="shared" si="19"/>
        <v>0</v>
      </c>
      <c r="W26" s="166">
        <f t="shared" si="19"/>
        <v>0</v>
      </c>
      <c r="X26" s="166">
        <f t="shared" si="20"/>
        <v>0</v>
      </c>
      <c r="Y26" s="35">
        <f t="shared" si="21"/>
        <v>1018802.8800000001</v>
      </c>
      <c r="Z26" s="20"/>
      <c r="AA26" s="20">
        <f t="shared" si="22"/>
        <v>0</v>
      </c>
      <c r="AB26" s="13"/>
      <c r="AC26" s="124" t="s">
        <v>49</v>
      </c>
      <c r="AD26" s="29">
        <f t="shared" si="4"/>
        <v>8</v>
      </c>
      <c r="AE26" s="142"/>
      <c r="AF26" s="142"/>
      <c r="AG26" s="142"/>
      <c r="AH26" s="142"/>
      <c r="AI26" s="142"/>
      <c r="AJ26" s="142">
        <v>8</v>
      </c>
      <c r="AK26" s="142"/>
      <c r="AL26" s="142"/>
      <c r="AM26" s="142"/>
      <c r="AN26" s="142"/>
      <c r="AO26" s="142"/>
      <c r="AP26" s="167"/>
      <c r="AQ26" s="167"/>
      <c r="AR26" s="167"/>
      <c r="AS26" s="167"/>
      <c r="AT26" s="167"/>
      <c r="AU26" s="167"/>
    </row>
    <row r="27" spans="1:47" ht="19.5" customHeight="1">
      <c r="A27" s="42"/>
      <c r="B27" s="40">
        <f>SUM(A28:A37)</f>
        <v>69015992.64</v>
      </c>
      <c r="C27" s="40"/>
      <c r="D27" s="1"/>
      <c r="E27" s="269" t="s">
        <v>50</v>
      </c>
      <c r="F27" s="270"/>
      <c r="G27" s="37">
        <f>SUM(G28:G37)</f>
        <v>69015992.64</v>
      </c>
      <c r="H27" s="37">
        <f aca="true" t="shared" si="23" ref="H27:X27">SUM(H28:H37)</f>
        <v>2156047.0799999996</v>
      </c>
      <c r="I27" s="37">
        <f t="shared" si="23"/>
        <v>4118893.5599999996</v>
      </c>
      <c r="J27" s="37">
        <f t="shared" si="23"/>
        <v>3203455.8</v>
      </c>
      <c r="K27" s="37">
        <f t="shared" si="23"/>
        <v>9772020.6</v>
      </c>
      <c r="L27" s="37">
        <f t="shared" si="23"/>
        <v>5694708.72</v>
      </c>
      <c r="M27" s="37">
        <f t="shared" si="23"/>
        <v>9423763.319999998</v>
      </c>
      <c r="N27" s="37">
        <f t="shared" si="23"/>
        <v>7901082.96</v>
      </c>
      <c r="O27" s="37">
        <f t="shared" si="23"/>
        <v>6228105</v>
      </c>
      <c r="P27" s="37">
        <f t="shared" si="23"/>
        <v>2655977.6399999997</v>
      </c>
      <c r="Q27" s="37">
        <f t="shared" si="23"/>
        <v>4195953.96</v>
      </c>
      <c r="R27" s="37">
        <f t="shared" si="23"/>
        <v>2462719.08</v>
      </c>
      <c r="S27" s="37">
        <f t="shared" si="23"/>
        <v>1854428.6400000001</v>
      </c>
      <c r="T27" s="37">
        <f t="shared" si="23"/>
        <v>4989727.68</v>
      </c>
      <c r="U27" s="37">
        <f t="shared" si="23"/>
        <v>1862831.1600000001</v>
      </c>
      <c r="V27" s="37">
        <f t="shared" si="23"/>
        <v>1619328.6</v>
      </c>
      <c r="W27" s="37">
        <f t="shared" si="23"/>
        <v>178749.84</v>
      </c>
      <c r="X27" s="37">
        <f t="shared" si="23"/>
        <v>698199</v>
      </c>
      <c r="Y27" s="35"/>
      <c r="Z27" s="20"/>
      <c r="AA27" s="20"/>
      <c r="AB27" s="12"/>
      <c r="AC27" s="73" t="s">
        <v>50</v>
      </c>
      <c r="AD27" s="28">
        <f>SUM(AD28:AD37)</f>
        <v>601</v>
      </c>
      <c r="AE27" s="28">
        <f aca="true" t="shared" si="24" ref="AE27:AU27">SUM(AE28:AE37)</f>
        <v>16</v>
      </c>
      <c r="AF27" s="28">
        <f t="shared" si="24"/>
        <v>35</v>
      </c>
      <c r="AG27" s="28">
        <f t="shared" si="24"/>
        <v>31</v>
      </c>
      <c r="AH27" s="28">
        <f t="shared" si="24"/>
        <v>72</v>
      </c>
      <c r="AI27" s="28">
        <f t="shared" si="24"/>
        <v>54</v>
      </c>
      <c r="AJ27" s="28">
        <f t="shared" si="24"/>
        <v>89</v>
      </c>
      <c r="AK27" s="28">
        <f t="shared" si="24"/>
        <v>75</v>
      </c>
      <c r="AL27" s="28">
        <f t="shared" si="24"/>
        <v>57</v>
      </c>
      <c r="AM27" s="28">
        <f t="shared" si="24"/>
        <v>21</v>
      </c>
      <c r="AN27" s="28">
        <f t="shared" si="24"/>
        <v>34</v>
      </c>
      <c r="AO27" s="28">
        <f t="shared" si="24"/>
        <v>20</v>
      </c>
      <c r="AP27" s="28">
        <f t="shared" si="24"/>
        <v>14</v>
      </c>
      <c r="AQ27" s="28">
        <f t="shared" si="24"/>
        <v>44</v>
      </c>
      <c r="AR27" s="28">
        <f t="shared" si="24"/>
        <v>16</v>
      </c>
      <c r="AS27" s="28">
        <f t="shared" si="24"/>
        <v>16</v>
      </c>
      <c r="AT27" s="28">
        <f t="shared" si="24"/>
        <v>2</v>
      </c>
      <c r="AU27" s="28">
        <f t="shared" si="24"/>
        <v>5</v>
      </c>
    </row>
    <row r="28" spans="1:47" ht="12.75">
      <c r="A28" s="42">
        <f aca="true" t="shared" si="25" ref="A28:A37">F28*AD28*12</f>
        <v>8504486.64</v>
      </c>
      <c r="B28" s="1"/>
      <c r="C28" s="1"/>
      <c r="D28" s="43">
        <v>301</v>
      </c>
      <c r="E28" s="130" t="s">
        <v>51</v>
      </c>
      <c r="F28" s="146">
        <v>8146.06</v>
      </c>
      <c r="G28" s="165">
        <f aca="true" t="shared" si="26" ref="G28:G37">SUM(H28:X28)</f>
        <v>8504486.64</v>
      </c>
      <c r="H28" s="166">
        <f aca="true" t="shared" si="27" ref="H28:L37">($F28*AE28*12)</f>
        <v>97752.72</v>
      </c>
      <c r="I28" s="166">
        <f t="shared" si="27"/>
        <v>391010.88</v>
      </c>
      <c r="J28" s="166">
        <f t="shared" si="27"/>
        <v>684269.04</v>
      </c>
      <c r="K28" s="166">
        <f t="shared" si="27"/>
        <v>97752.72</v>
      </c>
      <c r="L28" s="166">
        <f t="shared" si="27"/>
        <v>1270785.3599999999</v>
      </c>
      <c r="M28" s="166">
        <f aca="true" t="shared" si="28" ref="M28:M37">($F28*AJ28*12)</f>
        <v>1661796.2400000002</v>
      </c>
      <c r="N28" s="166">
        <f aca="true" t="shared" si="29" ref="N28:N37">($F28*AK28*12)</f>
        <v>879774.4800000001</v>
      </c>
      <c r="O28" s="166">
        <f aca="true" t="shared" si="30" ref="O28:O37">($F28*AL28*12)</f>
        <v>1075279.92</v>
      </c>
      <c r="P28" s="166">
        <f aca="true" t="shared" si="31" ref="P28:P37">($F28*AM28*12)</f>
        <v>293258.16000000003</v>
      </c>
      <c r="Q28" s="166">
        <f aca="true" t="shared" si="32" ref="Q28:Q37">($F28*AN28*12)</f>
        <v>293258.16000000003</v>
      </c>
      <c r="R28" s="166">
        <f aca="true" t="shared" si="33" ref="R28:R37">($F28*AO28*12)</f>
        <v>97752.72</v>
      </c>
      <c r="S28" s="166">
        <f aca="true" t="shared" si="34" ref="S28:S37">($F28*AP28*12)</f>
        <v>293258.16000000003</v>
      </c>
      <c r="T28" s="166">
        <f aca="true" t="shared" si="35" ref="T28:T37">($F28*AQ28*12)</f>
        <v>488763.60000000003</v>
      </c>
      <c r="U28" s="166">
        <f aca="true" t="shared" si="36" ref="U28:U37">($F28*AR28*12)</f>
        <v>97752.72</v>
      </c>
      <c r="V28" s="166">
        <f aca="true" t="shared" si="37" ref="V28:W37">($F28*AS28*12)</f>
        <v>684269.04</v>
      </c>
      <c r="W28" s="166">
        <f t="shared" si="37"/>
        <v>97752.72</v>
      </c>
      <c r="X28" s="166">
        <f aca="true" t="shared" si="38" ref="X28:X37">($F28*AU28*12)</f>
        <v>0</v>
      </c>
      <c r="Y28" s="35">
        <f aca="true" t="shared" si="39" ref="Y28:Y37">F28*AD28*12</f>
        <v>8504486.64</v>
      </c>
      <c r="Z28" s="20"/>
      <c r="AA28" s="20">
        <f aca="true" t="shared" si="40" ref="AA28:AA37">SUM(G28-Y28)</f>
        <v>0</v>
      </c>
      <c r="AB28" s="13"/>
      <c r="AC28" s="124" t="s">
        <v>51</v>
      </c>
      <c r="AD28" s="29">
        <f t="shared" si="4"/>
        <v>87</v>
      </c>
      <c r="AE28" s="142">
        <v>1</v>
      </c>
      <c r="AF28" s="142">
        <v>4</v>
      </c>
      <c r="AG28" s="142">
        <v>7</v>
      </c>
      <c r="AH28" s="142">
        <v>1</v>
      </c>
      <c r="AI28" s="142">
        <v>13</v>
      </c>
      <c r="AJ28" s="142">
        <v>17</v>
      </c>
      <c r="AK28" s="142">
        <v>9</v>
      </c>
      <c r="AL28" s="142">
        <v>11</v>
      </c>
      <c r="AM28" s="142">
        <v>3</v>
      </c>
      <c r="AN28" s="142">
        <v>3</v>
      </c>
      <c r="AO28" s="142">
        <v>1</v>
      </c>
      <c r="AP28" s="167">
        <v>3</v>
      </c>
      <c r="AQ28" s="167">
        <v>5</v>
      </c>
      <c r="AR28" s="167">
        <v>1</v>
      </c>
      <c r="AS28" s="167">
        <v>7</v>
      </c>
      <c r="AT28" s="167">
        <v>1</v>
      </c>
      <c r="AU28" s="167"/>
    </row>
    <row r="29" spans="1:47" ht="12.75">
      <c r="A29" s="42">
        <f t="shared" si="25"/>
        <v>6409555.5600000005</v>
      </c>
      <c r="B29" s="1"/>
      <c r="C29" s="1"/>
      <c r="D29" s="44">
        <v>303</v>
      </c>
      <c r="E29" s="130" t="s">
        <v>52</v>
      </c>
      <c r="F29" s="146">
        <v>10473.13</v>
      </c>
      <c r="G29" s="165">
        <f t="shared" si="26"/>
        <v>6409555.559999999</v>
      </c>
      <c r="H29" s="166">
        <f t="shared" si="27"/>
        <v>251355.12</v>
      </c>
      <c r="I29" s="166">
        <f t="shared" si="27"/>
        <v>628387.7999999999</v>
      </c>
      <c r="J29" s="166">
        <f t="shared" si="27"/>
        <v>377032.68</v>
      </c>
      <c r="K29" s="166">
        <f t="shared" si="27"/>
        <v>0</v>
      </c>
      <c r="L29" s="166">
        <f t="shared" si="27"/>
        <v>1005420.48</v>
      </c>
      <c r="M29" s="166">
        <f t="shared" si="28"/>
        <v>1256775.5999999999</v>
      </c>
      <c r="N29" s="166">
        <f t="shared" si="29"/>
        <v>879742.9199999999</v>
      </c>
      <c r="O29" s="166">
        <f t="shared" si="30"/>
        <v>377032.68</v>
      </c>
      <c r="P29" s="166">
        <f t="shared" si="31"/>
        <v>125677.56</v>
      </c>
      <c r="Q29" s="166">
        <f t="shared" si="32"/>
        <v>754065.36</v>
      </c>
      <c r="R29" s="166">
        <f t="shared" si="33"/>
        <v>0</v>
      </c>
      <c r="S29" s="166">
        <f t="shared" si="34"/>
        <v>0</v>
      </c>
      <c r="T29" s="166">
        <f t="shared" si="35"/>
        <v>628387.7999999999</v>
      </c>
      <c r="U29" s="166">
        <f t="shared" si="36"/>
        <v>125677.56</v>
      </c>
      <c r="V29" s="166">
        <f t="shared" si="37"/>
        <v>0</v>
      </c>
      <c r="W29" s="166">
        <f t="shared" si="37"/>
        <v>0</v>
      </c>
      <c r="X29" s="166">
        <f t="shared" si="38"/>
        <v>0</v>
      </c>
      <c r="Y29" s="35">
        <f t="shared" si="39"/>
        <v>6409555.5600000005</v>
      </c>
      <c r="Z29" s="20"/>
      <c r="AA29" s="20">
        <f t="shared" si="40"/>
        <v>-1.862645149230957E-09</v>
      </c>
      <c r="AB29" s="13"/>
      <c r="AC29" s="124" t="s">
        <v>52</v>
      </c>
      <c r="AD29" s="29">
        <f t="shared" si="4"/>
        <v>51</v>
      </c>
      <c r="AE29" s="142">
        <v>2</v>
      </c>
      <c r="AF29" s="142">
        <v>5</v>
      </c>
      <c r="AG29" s="142">
        <v>3</v>
      </c>
      <c r="AH29" s="142"/>
      <c r="AI29" s="142">
        <v>8</v>
      </c>
      <c r="AJ29" s="142">
        <v>10</v>
      </c>
      <c r="AK29" s="142">
        <v>7</v>
      </c>
      <c r="AL29" s="142">
        <v>3</v>
      </c>
      <c r="AM29" s="142">
        <v>1</v>
      </c>
      <c r="AN29" s="142">
        <v>6</v>
      </c>
      <c r="AO29" s="142"/>
      <c r="AP29" s="167"/>
      <c r="AQ29" s="167">
        <v>5</v>
      </c>
      <c r="AR29" s="167">
        <v>1</v>
      </c>
      <c r="AS29" s="167"/>
      <c r="AT29" s="167"/>
      <c r="AU29" s="167"/>
    </row>
    <row r="30" spans="1:47" ht="12.75">
      <c r="A30" s="42">
        <f t="shared" si="25"/>
        <v>684236.4</v>
      </c>
      <c r="B30" s="1"/>
      <c r="C30" s="1"/>
      <c r="D30" s="44">
        <v>313</v>
      </c>
      <c r="E30" s="130" t="s">
        <v>53</v>
      </c>
      <c r="F30" s="146">
        <v>11403.94</v>
      </c>
      <c r="G30" s="165">
        <f t="shared" si="26"/>
        <v>684236.4</v>
      </c>
      <c r="H30" s="166">
        <f t="shared" si="27"/>
        <v>0</v>
      </c>
      <c r="I30" s="166">
        <f t="shared" si="27"/>
        <v>0</v>
      </c>
      <c r="J30" s="166">
        <f t="shared" si="27"/>
        <v>0</v>
      </c>
      <c r="K30" s="166">
        <f t="shared" si="27"/>
        <v>0</v>
      </c>
      <c r="L30" s="166">
        <f t="shared" si="27"/>
        <v>0</v>
      </c>
      <c r="M30" s="166">
        <f t="shared" si="28"/>
        <v>0</v>
      </c>
      <c r="N30" s="166">
        <f t="shared" si="29"/>
        <v>0</v>
      </c>
      <c r="O30" s="166">
        <f t="shared" si="30"/>
        <v>0</v>
      </c>
      <c r="P30" s="166">
        <f t="shared" si="31"/>
        <v>0</v>
      </c>
      <c r="Q30" s="166">
        <f t="shared" si="32"/>
        <v>684236.4</v>
      </c>
      <c r="R30" s="166">
        <f t="shared" si="33"/>
        <v>0</v>
      </c>
      <c r="S30" s="166">
        <f t="shared" si="34"/>
        <v>0</v>
      </c>
      <c r="T30" s="166">
        <f t="shared" si="35"/>
        <v>0</v>
      </c>
      <c r="U30" s="166">
        <f t="shared" si="36"/>
        <v>0</v>
      </c>
      <c r="V30" s="166">
        <f t="shared" si="37"/>
        <v>0</v>
      </c>
      <c r="W30" s="166">
        <f t="shared" si="37"/>
        <v>0</v>
      </c>
      <c r="X30" s="166">
        <f t="shared" si="38"/>
        <v>0</v>
      </c>
      <c r="Y30" s="35">
        <f t="shared" si="39"/>
        <v>684236.4</v>
      </c>
      <c r="Z30" s="20"/>
      <c r="AA30" s="20">
        <f t="shared" si="40"/>
        <v>0</v>
      </c>
      <c r="AB30" s="13"/>
      <c r="AC30" s="124" t="s">
        <v>53</v>
      </c>
      <c r="AD30" s="29">
        <f t="shared" si="4"/>
        <v>5</v>
      </c>
      <c r="AE30" s="142"/>
      <c r="AF30" s="142"/>
      <c r="AG30" s="142"/>
      <c r="AH30" s="142"/>
      <c r="AI30" s="142"/>
      <c r="AJ30" s="142"/>
      <c r="AK30" s="142"/>
      <c r="AL30" s="142"/>
      <c r="AM30" s="142"/>
      <c r="AN30" s="142">
        <v>5</v>
      </c>
      <c r="AO30" s="142"/>
      <c r="AP30" s="167"/>
      <c r="AQ30" s="167"/>
      <c r="AR30" s="167"/>
      <c r="AS30" s="167"/>
      <c r="AT30" s="167"/>
      <c r="AU30" s="167"/>
    </row>
    <row r="31" spans="1:47" ht="12.75">
      <c r="A31" s="42">
        <f t="shared" si="25"/>
        <v>27788320.200000003</v>
      </c>
      <c r="B31" s="1"/>
      <c r="C31" s="1"/>
      <c r="D31" s="44">
        <v>304</v>
      </c>
      <c r="E31" s="130" t="s">
        <v>54</v>
      </c>
      <c r="F31" s="146">
        <v>11636.65</v>
      </c>
      <c r="G31" s="165">
        <f t="shared" si="26"/>
        <v>27788320.200000007</v>
      </c>
      <c r="H31" s="166">
        <f t="shared" si="27"/>
        <v>1396398</v>
      </c>
      <c r="I31" s="166">
        <f t="shared" si="27"/>
        <v>977478.6000000001</v>
      </c>
      <c r="J31" s="166">
        <f t="shared" si="27"/>
        <v>837838.7999999999</v>
      </c>
      <c r="K31" s="166">
        <f t="shared" si="27"/>
        <v>9076587</v>
      </c>
      <c r="L31" s="166">
        <f t="shared" si="27"/>
        <v>1536037.7999999998</v>
      </c>
      <c r="M31" s="166">
        <f t="shared" si="28"/>
        <v>2234236.8</v>
      </c>
      <c r="N31" s="166">
        <f t="shared" si="29"/>
        <v>1675677.5999999999</v>
      </c>
      <c r="O31" s="166">
        <f t="shared" si="30"/>
        <v>977478.6000000001</v>
      </c>
      <c r="P31" s="166">
        <f t="shared" si="31"/>
        <v>1675677.5999999999</v>
      </c>
      <c r="Q31" s="166">
        <f t="shared" si="32"/>
        <v>1675677.5999999999</v>
      </c>
      <c r="R31" s="166">
        <f t="shared" si="33"/>
        <v>977478.6000000001</v>
      </c>
      <c r="S31" s="166">
        <f t="shared" si="34"/>
        <v>1117118.4</v>
      </c>
      <c r="T31" s="166">
        <f t="shared" si="35"/>
        <v>2094597</v>
      </c>
      <c r="U31" s="166">
        <f t="shared" si="36"/>
        <v>698199</v>
      </c>
      <c r="V31" s="166">
        <f t="shared" si="37"/>
        <v>139639.8</v>
      </c>
      <c r="W31" s="166">
        <f t="shared" si="37"/>
        <v>0</v>
      </c>
      <c r="X31" s="166">
        <f t="shared" si="38"/>
        <v>698199</v>
      </c>
      <c r="Y31" s="35">
        <f t="shared" si="39"/>
        <v>27788320.200000003</v>
      </c>
      <c r="Z31" s="20"/>
      <c r="AA31" s="20">
        <f t="shared" si="40"/>
        <v>3.725290298461914E-09</v>
      </c>
      <c r="AB31" s="13"/>
      <c r="AC31" s="124" t="s">
        <v>54</v>
      </c>
      <c r="AD31" s="29">
        <f t="shared" si="4"/>
        <v>199</v>
      </c>
      <c r="AE31" s="142">
        <v>10</v>
      </c>
      <c r="AF31" s="142">
        <v>7</v>
      </c>
      <c r="AG31" s="142">
        <v>6</v>
      </c>
      <c r="AH31" s="142">
        <v>65</v>
      </c>
      <c r="AI31" s="142">
        <v>11</v>
      </c>
      <c r="AJ31" s="142">
        <v>16</v>
      </c>
      <c r="AK31" s="142">
        <v>12</v>
      </c>
      <c r="AL31" s="142">
        <v>7</v>
      </c>
      <c r="AM31" s="142">
        <v>12</v>
      </c>
      <c r="AN31" s="142">
        <v>12</v>
      </c>
      <c r="AO31" s="142">
        <v>7</v>
      </c>
      <c r="AP31" s="167">
        <v>8</v>
      </c>
      <c r="AQ31" s="167">
        <v>15</v>
      </c>
      <c r="AR31" s="167">
        <v>5</v>
      </c>
      <c r="AS31" s="167">
        <v>1</v>
      </c>
      <c r="AT31" s="167"/>
      <c r="AU31" s="167">
        <v>5</v>
      </c>
    </row>
    <row r="32" spans="1:47" ht="12.75">
      <c r="A32" s="42">
        <f t="shared" si="25"/>
        <v>3256381.9200000004</v>
      </c>
      <c r="B32" s="1"/>
      <c r="C32" s="1"/>
      <c r="D32" s="44">
        <v>305</v>
      </c>
      <c r="E32" s="130" t="s">
        <v>55</v>
      </c>
      <c r="F32" s="146">
        <v>12334.78</v>
      </c>
      <c r="G32" s="165">
        <f t="shared" si="26"/>
        <v>3256381.92</v>
      </c>
      <c r="H32" s="166">
        <f t="shared" si="27"/>
        <v>296034.72000000003</v>
      </c>
      <c r="I32" s="166">
        <f t="shared" si="27"/>
        <v>740086.8</v>
      </c>
      <c r="J32" s="166">
        <f t="shared" si="27"/>
        <v>0</v>
      </c>
      <c r="K32" s="166">
        <f t="shared" si="27"/>
        <v>0</v>
      </c>
      <c r="L32" s="166">
        <f t="shared" si="27"/>
        <v>0</v>
      </c>
      <c r="M32" s="166">
        <f t="shared" si="28"/>
        <v>0</v>
      </c>
      <c r="N32" s="166">
        <f t="shared" si="29"/>
        <v>444052.0800000001</v>
      </c>
      <c r="O32" s="166">
        <f t="shared" si="30"/>
        <v>296034.72000000003</v>
      </c>
      <c r="P32" s="166">
        <f t="shared" si="31"/>
        <v>148017.36000000002</v>
      </c>
      <c r="Q32" s="166">
        <f t="shared" si="32"/>
        <v>0</v>
      </c>
      <c r="R32" s="166">
        <f t="shared" si="33"/>
        <v>592069.4400000001</v>
      </c>
      <c r="S32" s="166">
        <f t="shared" si="34"/>
        <v>444052.0800000001</v>
      </c>
      <c r="T32" s="166">
        <f t="shared" si="35"/>
        <v>0</v>
      </c>
      <c r="U32" s="166">
        <f t="shared" si="36"/>
        <v>148017.36000000002</v>
      </c>
      <c r="V32" s="166">
        <f t="shared" si="37"/>
        <v>148017.36000000002</v>
      </c>
      <c r="W32" s="166">
        <f t="shared" si="37"/>
        <v>0</v>
      </c>
      <c r="X32" s="166">
        <f t="shared" si="38"/>
        <v>0</v>
      </c>
      <c r="Y32" s="35">
        <f t="shared" si="39"/>
        <v>3256381.9200000004</v>
      </c>
      <c r="Z32" s="20"/>
      <c r="AA32" s="20">
        <f t="shared" si="40"/>
        <v>-4.656612873077393E-10</v>
      </c>
      <c r="AB32" s="13"/>
      <c r="AC32" s="124" t="s">
        <v>55</v>
      </c>
      <c r="AD32" s="29">
        <f t="shared" si="4"/>
        <v>22</v>
      </c>
      <c r="AE32" s="142">
        <v>2</v>
      </c>
      <c r="AF32" s="142">
        <v>5</v>
      </c>
      <c r="AG32" s="142"/>
      <c r="AH32" s="142"/>
      <c r="AI32" s="142"/>
      <c r="AJ32" s="142"/>
      <c r="AK32" s="142">
        <v>3</v>
      </c>
      <c r="AL32" s="142">
        <v>2</v>
      </c>
      <c r="AM32" s="142">
        <v>1</v>
      </c>
      <c r="AN32" s="142"/>
      <c r="AO32" s="142">
        <v>4</v>
      </c>
      <c r="AP32" s="167">
        <v>3</v>
      </c>
      <c r="AQ32" s="167"/>
      <c r="AR32" s="167">
        <v>1</v>
      </c>
      <c r="AS32" s="167">
        <v>1</v>
      </c>
      <c r="AT32" s="167"/>
      <c r="AU32" s="167"/>
    </row>
    <row r="33" spans="1:47" ht="12.75">
      <c r="A33" s="42">
        <f t="shared" si="25"/>
        <v>10610622.72</v>
      </c>
      <c r="B33" s="1"/>
      <c r="C33" s="1"/>
      <c r="D33" s="43">
        <v>306</v>
      </c>
      <c r="E33" s="130" t="s">
        <v>56</v>
      </c>
      <c r="F33" s="146">
        <v>6749.76</v>
      </c>
      <c r="G33" s="165">
        <f t="shared" si="26"/>
        <v>10610622.719999999</v>
      </c>
      <c r="H33" s="166">
        <f t="shared" si="27"/>
        <v>0</v>
      </c>
      <c r="I33" s="166">
        <f t="shared" si="27"/>
        <v>485982.72</v>
      </c>
      <c r="J33" s="166">
        <f t="shared" si="27"/>
        <v>971965.44</v>
      </c>
      <c r="K33" s="166">
        <f t="shared" si="27"/>
        <v>161994.24</v>
      </c>
      <c r="L33" s="166">
        <f t="shared" si="27"/>
        <v>1457948.1600000001</v>
      </c>
      <c r="M33" s="166">
        <f t="shared" si="28"/>
        <v>2105925.12</v>
      </c>
      <c r="N33" s="166">
        <f t="shared" si="29"/>
        <v>2186922.24</v>
      </c>
      <c r="O33" s="166">
        <f t="shared" si="30"/>
        <v>890968.3200000001</v>
      </c>
      <c r="P33" s="166">
        <f t="shared" si="31"/>
        <v>80997.12</v>
      </c>
      <c r="Q33" s="166">
        <f t="shared" si="32"/>
        <v>323988.48</v>
      </c>
      <c r="R33" s="166">
        <f t="shared" si="33"/>
        <v>323988.48</v>
      </c>
      <c r="S33" s="166">
        <f t="shared" si="34"/>
        <v>0</v>
      </c>
      <c r="T33" s="166">
        <f t="shared" si="35"/>
        <v>890968.3200000001</v>
      </c>
      <c r="U33" s="166">
        <f t="shared" si="36"/>
        <v>242991.36</v>
      </c>
      <c r="V33" s="166">
        <f t="shared" si="37"/>
        <v>404985.60000000003</v>
      </c>
      <c r="W33" s="166">
        <f t="shared" si="37"/>
        <v>80997.12</v>
      </c>
      <c r="X33" s="166">
        <f t="shared" si="38"/>
        <v>0</v>
      </c>
      <c r="Y33" s="35">
        <f t="shared" si="39"/>
        <v>10610622.72</v>
      </c>
      <c r="Z33" s="20"/>
      <c r="AA33" s="20">
        <f t="shared" si="40"/>
        <v>-1.862645149230957E-09</v>
      </c>
      <c r="AB33" s="13"/>
      <c r="AC33" s="124" t="s">
        <v>56</v>
      </c>
      <c r="AD33" s="29">
        <f t="shared" si="4"/>
        <v>131</v>
      </c>
      <c r="AE33" s="142"/>
      <c r="AF33" s="142">
        <v>6</v>
      </c>
      <c r="AG33" s="142">
        <v>12</v>
      </c>
      <c r="AH33" s="142">
        <v>2</v>
      </c>
      <c r="AI33" s="142">
        <v>18</v>
      </c>
      <c r="AJ33" s="142">
        <v>26</v>
      </c>
      <c r="AK33" s="142">
        <v>27</v>
      </c>
      <c r="AL33" s="142">
        <v>11</v>
      </c>
      <c r="AM33" s="142">
        <v>1</v>
      </c>
      <c r="AN33" s="142">
        <v>4</v>
      </c>
      <c r="AO33" s="142">
        <v>4</v>
      </c>
      <c r="AP33" s="167"/>
      <c r="AQ33" s="167">
        <v>11</v>
      </c>
      <c r="AR33" s="167">
        <v>3</v>
      </c>
      <c r="AS33" s="167">
        <v>5</v>
      </c>
      <c r="AT33" s="167">
        <v>1</v>
      </c>
      <c r="AU33" s="167"/>
    </row>
    <row r="34" spans="1:47" ht="12.75">
      <c r="A34" s="42">
        <f t="shared" si="25"/>
        <v>4236808.8</v>
      </c>
      <c r="B34" s="1"/>
      <c r="C34" s="1"/>
      <c r="D34" s="44">
        <v>308</v>
      </c>
      <c r="E34" s="130" t="s">
        <v>57</v>
      </c>
      <c r="F34" s="146">
        <v>8611.4</v>
      </c>
      <c r="G34" s="165">
        <f t="shared" si="26"/>
        <v>4236808.8</v>
      </c>
      <c r="H34" s="166">
        <f t="shared" si="27"/>
        <v>0</v>
      </c>
      <c r="I34" s="166">
        <f t="shared" si="27"/>
        <v>310010.39999999997</v>
      </c>
      <c r="J34" s="166">
        <f t="shared" si="27"/>
        <v>103336.79999999999</v>
      </c>
      <c r="K34" s="166">
        <f t="shared" si="27"/>
        <v>206673.59999999998</v>
      </c>
      <c r="L34" s="166">
        <f t="shared" si="27"/>
        <v>310010.39999999997</v>
      </c>
      <c r="M34" s="166">
        <f t="shared" si="28"/>
        <v>1136704.7999999998</v>
      </c>
      <c r="N34" s="166">
        <f t="shared" si="29"/>
        <v>1033368</v>
      </c>
      <c r="O34" s="166">
        <f t="shared" si="30"/>
        <v>516684</v>
      </c>
      <c r="P34" s="166">
        <f t="shared" si="31"/>
        <v>103336.79999999999</v>
      </c>
      <c r="Q34" s="166">
        <f t="shared" si="32"/>
        <v>0</v>
      </c>
      <c r="R34" s="166">
        <f t="shared" si="33"/>
        <v>0</v>
      </c>
      <c r="S34" s="166">
        <f t="shared" si="34"/>
        <v>0</v>
      </c>
      <c r="T34" s="166">
        <f t="shared" si="35"/>
        <v>310010.39999999997</v>
      </c>
      <c r="U34" s="166">
        <f t="shared" si="36"/>
        <v>206673.59999999998</v>
      </c>
      <c r="V34" s="166">
        <f t="shared" si="37"/>
        <v>0</v>
      </c>
      <c r="W34" s="166">
        <f t="shared" si="37"/>
        <v>0</v>
      </c>
      <c r="X34" s="166">
        <f t="shared" si="38"/>
        <v>0</v>
      </c>
      <c r="Y34" s="35">
        <f t="shared" si="39"/>
        <v>4236808.8</v>
      </c>
      <c r="Z34" s="20"/>
      <c r="AA34" s="20">
        <f t="shared" si="40"/>
        <v>0</v>
      </c>
      <c r="AB34" s="13"/>
      <c r="AC34" s="124" t="s">
        <v>57</v>
      </c>
      <c r="AD34" s="29">
        <f t="shared" si="4"/>
        <v>41</v>
      </c>
      <c r="AE34" s="142"/>
      <c r="AF34" s="142">
        <v>3</v>
      </c>
      <c r="AG34" s="142">
        <v>1</v>
      </c>
      <c r="AH34" s="142">
        <v>2</v>
      </c>
      <c r="AI34" s="142">
        <v>3</v>
      </c>
      <c r="AJ34" s="142">
        <v>11</v>
      </c>
      <c r="AK34" s="142">
        <v>10</v>
      </c>
      <c r="AL34" s="142">
        <v>5</v>
      </c>
      <c r="AM34" s="142">
        <v>1</v>
      </c>
      <c r="AN34" s="142"/>
      <c r="AO34" s="142"/>
      <c r="AP34" s="167"/>
      <c r="AQ34" s="167">
        <v>3</v>
      </c>
      <c r="AR34" s="167">
        <v>2</v>
      </c>
      <c r="AS34" s="167"/>
      <c r="AT34" s="167"/>
      <c r="AU34" s="167"/>
    </row>
    <row r="35" spans="1:47" ht="12.75">
      <c r="A35" s="42">
        <f t="shared" si="25"/>
        <v>224545.19999999998</v>
      </c>
      <c r="B35" s="1"/>
      <c r="C35" s="1"/>
      <c r="D35" s="44">
        <v>309</v>
      </c>
      <c r="E35" s="130" t="s">
        <v>58</v>
      </c>
      <c r="F35" s="146">
        <v>9356.05</v>
      </c>
      <c r="G35" s="165">
        <f t="shared" si="26"/>
        <v>224545.19999999998</v>
      </c>
      <c r="H35" s="166">
        <f t="shared" si="27"/>
        <v>0</v>
      </c>
      <c r="I35" s="166">
        <f t="shared" si="27"/>
        <v>0</v>
      </c>
      <c r="J35" s="166">
        <f t="shared" si="27"/>
        <v>0</v>
      </c>
      <c r="K35" s="166">
        <f t="shared" si="27"/>
        <v>0</v>
      </c>
      <c r="L35" s="166">
        <f t="shared" si="27"/>
        <v>0</v>
      </c>
      <c r="M35" s="166">
        <f t="shared" si="28"/>
        <v>112272.59999999999</v>
      </c>
      <c r="N35" s="166">
        <f t="shared" si="29"/>
        <v>0</v>
      </c>
      <c r="O35" s="166">
        <f t="shared" si="30"/>
        <v>0</v>
      </c>
      <c r="P35" s="166">
        <f t="shared" si="31"/>
        <v>0</v>
      </c>
      <c r="Q35" s="166">
        <f t="shared" si="32"/>
        <v>0</v>
      </c>
      <c r="R35" s="166">
        <f t="shared" si="33"/>
        <v>0</v>
      </c>
      <c r="S35" s="166">
        <f t="shared" si="34"/>
        <v>0</v>
      </c>
      <c r="T35" s="166">
        <f t="shared" si="35"/>
        <v>112272.59999999999</v>
      </c>
      <c r="U35" s="166">
        <f t="shared" si="36"/>
        <v>0</v>
      </c>
      <c r="V35" s="166">
        <f t="shared" si="37"/>
        <v>0</v>
      </c>
      <c r="W35" s="166">
        <f t="shared" si="37"/>
        <v>0</v>
      </c>
      <c r="X35" s="166">
        <f t="shared" si="38"/>
        <v>0</v>
      </c>
      <c r="Y35" s="35">
        <f t="shared" si="39"/>
        <v>224545.19999999998</v>
      </c>
      <c r="Z35" s="20"/>
      <c r="AA35" s="20">
        <f t="shared" si="40"/>
        <v>0</v>
      </c>
      <c r="AB35" s="13"/>
      <c r="AC35" s="124" t="s">
        <v>58</v>
      </c>
      <c r="AD35" s="29">
        <f t="shared" si="4"/>
        <v>2</v>
      </c>
      <c r="AE35" s="142"/>
      <c r="AF35" s="142"/>
      <c r="AG35" s="142"/>
      <c r="AH35" s="142"/>
      <c r="AI35" s="142"/>
      <c r="AJ35" s="142">
        <v>1</v>
      </c>
      <c r="AK35" s="142"/>
      <c r="AL35" s="142"/>
      <c r="AM35" s="142"/>
      <c r="AN35" s="142"/>
      <c r="AO35" s="142"/>
      <c r="AP35" s="167"/>
      <c r="AQ35" s="167">
        <v>1</v>
      </c>
      <c r="AR35" s="167"/>
      <c r="AS35" s="167"/>
      <c r="AT35" s="167"/>
      <c r="AU35" s="167"/>
    </row>
    <row r="36" spans="1:47" ht="12.75">
      <c r="A36" s="42">
        <f t="shared" si="25"/>
        <v>5725325.999999999</v>
      </c>
      <c r="B36" s="1"/>
      <c r="C36" s="1"/>
      <c r="D36" s="44">
        <v>310</v>
      </c>
      <c r="E36" s="130" t="s">
        <v>59</v>
      </c>
      <c r="F36" s="146">
        <v>9542.21</v>
      </c>
      <c r="G36" s="165">
        <f t="shared" si="26"/>
        <v>5725325.999999999</v>
      </c>
      <c r="H36" s="166">
        <f t="shared" si="27"/>
        <v>114506.51999999999</v>
      </c>
      <c r="I36" s="166">
        <f t="shared" si="27"/>
        <v>343519.55999999994</v>
      </c>
      <c r="J36" s="166">
        <f t="shared" si="27"/>
        <v>229013.03999999998</v>
      </c>
      <c r="K36" s="166">
        <f t="shared" si="27"/>
        <v>229013.03999999998</v>
      </c>
      <c r="L36" s="166">
        <f t="shared" si="27"/>
        <v>114506.51999999999</v>
      </c>
      <c r="M36" s="166">
        <f t="shared" si="28"/>
        <v>916052.1599999999</v>
      </c>
      <c r="N36" s="166">
        <f t="shared" si="29"/>
        <v>801545.64</v>
      </c>
      <c r="O36" s="166">
        <f t="shared" si="30"/>
        <v>1488584.7599999998</v>
      </c>
      <c r="P36" s="166">
        <f t="shared" si="31"/>
        <v>229013.03999999998</v>
      </c>
      <c r="Q36" s="166">
        <f t="shared" si="32"/>
        <v>343519.55999999994</v>
      </c>
      <c r="R36" s="166">
        <f t="shared" si="33"/>
        <v>229013.03999999998</v>
      </c>
      <c r="S36" s="166">
        <f t="shared" si="34"/>
        <v>0</v>
      </c>
      <c r="T36" s="166">
        <f t="shared" si="35"/>
        <v>343519.55999999994</v>
      </c>
      <c r="U36" s="166">
        <f t="shared" si="36"/>
        <v>343519.55999999994</v>
      </c>
      <c r="V36" s="166">
        <f t="shared" si="37"/>
        <v>0</v>
      </c>
      <c r="W36" s="166">
        <f t="shared" si="37"/>
        <v>0</v>
      </c>
      <c r="X36" s="166">
        <f t="shared" si="38"/>
        <v>0</v>
      </c>
      <c r="Y36" s="35">
        <f t="shared" si="39"/>
        <v>5725325.999999999</v>
      </c>
      <c r="Z36" s="20"/>
      <c r="AA36" s="20">
        <f t="shared" si="40"/>
        <v>0</v>
      </c>
      <c r="AB36" s="13"/>
      <c r="AC36" s="124" t="s">
        <v>59</v>
      </c>
      <c r="AD36" s="29">
        <f t="shared" si="4"/>
        <v>50</v>
      </c>
      <c r="AE36" s="142">
        <v>1</v>
      </c>
      <c r="AF36" s="142">
        <v>3</v>
      </c>
      <c r="AG36" s="142">
        <v>2</v>
      </c>
      <c r="AH36" s="142">
        <v>2</v>
      </c>
      <c r="AI36" s="142">
        <v>1</v>
      </c>
      <c r="AJ36" s="142">
        <v>8</v>
      </c>
      <c r="AK36" s="142">
        <v>7</v>
      </c>
      <c r="AL36" s="142">
        <v>13</v>
      </c>
      <c r="AM36" s="142">
        <v>2</v>
      </c>
      <c r="AN36" s="142">
        <v>3</v>
      </c>
      <c r="AO36" s="142">
        <v>2</v>
      </c>
      <c r="AP36" s="167"/>
      <c r="AQ36" s="167">
        <v>3</v>
      </c>
      <c r="AR36" s="167">
        <v>3</v>
      </c>
      <c r="AS36" s="167"/>
      <c r="AT36" s="167"/>
      <c r="AU36" s="167"/>
    </row>
    <row r="37" spans="1:47" ht="12.75">
      <c r="A37" s="42">
        <f t="shared" si="25"/>
        <v>1575709.2000000002</v>
      </c>
      <c r="B37" s="1"/>
      <c r="C37" s="1"/>
      <c r="D37" s="44">
        <v>311</v>
      </c>
      <c r="E37" s="130" t="s">
        <v>60</v>
      </c>
      <c r="F37" s="146">
        <v>10100.7</v>
      </c>
      <c r="G37" s="165">
        <f t="shared" si="26"/>
        <v>1575709.2</v>
      </c>
      <c r="H37" s="166">
        <f t="shared" si="27"/>
        <v>0</v>
      </c>
      <c r="I37" s="166">
        <f t="shared" si="27"/>
        <v>242416.80000000002</v>
      </c>
      <c r="J37" s="166">
        <f t="shared" si="27"/>
        <v>0</v>
      </c>
      <c r="K37" s="166">
        <f t="shared" si="27"/>
        <v>0</v>
      </c>
      <c r="L37" s="166">
        <f t="shared" si="27"/>
        <v>0</v>
      </c>
      <c r="M37" s="166">
        <f t="shared" si="28"/>
        <v>0</v>
      </c>
      <c r="N37" s="166">
        <f t="shared" si="29"/>
        <v>0</v>
      </c>
      <c r="O37" s="166">
        <f t="shared" si="30"/>
        <v>606042</v>
      </c>
      <c r="P37" s="166">
        <f t="shared" si="31"/>
        <v>0</v>
      </c>
      <c r="Q37" s="166">
        <f t="shared" si="32"/>
        <v>121208.40000000001</v>
      </c>
      <c r="R37" s="166">
        <f t="shared" si="33"/>
        <v>242416.80000000002</v>
      </c>
      <c r="S37" s="166">
        <f t="shared" si="34"/>
        <v>0</v>
      </c>
      <c r="T37" s="166">
        <f t="shared" si="35"/>
        <v>121208.40000000001</v>
      </c>
      <c r="U37" s="166">
        <f t="shared" si="36"/>
        <v>0</v>
      </c>
      <c r="V37" s="166">
        <f t="shared" si="37"/>
        <v>242416.80000000002</v>
      </c>
      <c r="W37" s="166">
        <f t="shared" si="37"/>
        <v>0</v>
      </c>
      <c r="X37" s="166">
        <f t="shared" si="38"/>
        <v>0</v>
      </c>
      <c r="Y37" s="35">
        <f t="shared" si="39"/>
        <v>1575709.2000000002</v>
      </c>
      <c r="Z37" s="20"/>
      <c r="AA37" s="20">
        <f t="shared" si="40"/>
        <v>-2.3283064365386963E-10</v>
      </c>
      <c r="AB37" s="13"/>
      <c r="AC37" s="124" t="s">
        <v>60</v>
      </c>
      <c r="AD37" s="29">
        <f t="shared" si="4"/>
        <v>13</v>
      </c>
      <c r="AE37" s="142"/>
      <c r="AF37" s="142">
        <v>2</v>
      </c>
      <c r="AG37" s="142"/>
      <c r="AH37" s="142"/>
      <c r="AI37" s="142"/>
      <c r="AJ37" s="142"/>
      <c r="AK37" s="142"/>
      <c r="AL37" s="142">
        <v>5</v>
      </c>
      <c r="AM37" s="142"/>
      <c r="AN37" s="142">
        <v>1</v>
      </c>
      <c r="AO37" s="142">
        <v>2</v>
      </c>
      <c r="AP37" s="167"/>
      <c r="AQ37" s="167">
        <v>1</v>
      </c>
      <c r="AR37" s="167"/>
      <c r="AS37" s="167">
        <v>2</v>
      </c>
      <c r="AT37" s="167"/>
      <c r="AU37" s="167"/>
    </row>
    <row r="38" spans="1:47" ht="19.5" customHeight="1">
      <c r="A38" s="42"/>
      <c r="B38" s="40">
        <f>SUM(A39:A47)</f>
        <v>6260460.480000001</v>
      </c>
      <c r="C38" s="40"/>
      <c r="D38" s="1"/>
      <c r="E38" s="269" t="s">
        <v>61</v>
      </c>
      <c r="F38" s="270"/>
      <c r="G38" s="37">
        <f>SUM(G39:G50)</f>
        <v>6750718.5600000005</v>
      </c>
      <c r="H38" s="37">
        <f aca="true" t="shared" si="41" ref="H38:X38">SUM(H39:H50)</f>
        <v>0</v>
      </c>
      <c r="I38" s="37">
        <f t="shared" si="41"/>
        <v>367935.24</v>
      </c>
      <c r="J38" s="37">
        <f t="shared" si="41"/>
        <v>221960.15999999997</v>
      </c>
      <c r="K38" s="37">
        <f t="shared" si="41"/>
        <v>0</v>
      </c>
      <c r="L38" s="37">
        <f t="shared" si="41"/>
        <v>82432.08</v>
      </c>
      <c r="M38" s="37">
        <f t="shared" si="41"/>
        <v>859052.76</v>
      </c>
      <c r="N38" s="37">
        <f t="shared" si="41"/>
        <v>1633710.96</v>
      </c>
      <c r="O38" s="37">
        <f t="shared" si="41"/>
        <v>249656.4</v>
      </c>
      <c r="P38" s="37">
        <f t="shared" si="41"/>
        <v>0</v>
      </c>
      <c r="Q38" s="37">
        <f t="shared" si="41"/>
        <v>2160030.24</v>
      </c>
      <c r="R38" s="37">
        <f t="shared" si="41"/>
        <v>463502.88</v>
      </c>
      <c r="S38" s="37">
        <f t="shared" si="41"/>
        <v>0</v>
      </c>
      <c r="T38" s="37">
        <f t="shared" si="41"/>
        <v>630005.76</v>
      </c>
      <c r="U38" s="37">
        <f t="shared" si="41"/>
        <v>82432.08</v>
      </c>
      <c r="V38" s="37">
        <f t="shared" si="41"/>
        <v>0</v>
      </c>
      <c r="W38" s="37">
        <f t="shared" si="41"/>
        <v>0</v>
      </c>
      <c r="X38" s="37">
        <f t="shared" si="41"/>
        <v>0</v>
      </c>
      <c r="Y38" s="37">
        <f>SUM(Y39:Y49)</f>
        <v>6750718.560000001</v>
      </c>
      <c r="Z38" s="37">
        <f>SUM(Z39:Z49)</f>
        <v>0</v>
      </c>
      <c r="AA38" s="37">
        <f>SUM(AA39:AA49)</f>
        <v>-5.820766091346741E-11</v>
      </c>
      <c r="AB38" s="12"/>
      <c r="AC38" s="73" t="s">
        <v>61</v>
      </c>
      <c r="AD38" s="28">
        <f>SUM(AD39:AD50)</f>
        <v>78</v>
      </c>
      <c r="AE38" s="28">
        <f aca="true" t="shared" si="42" ref="AE38:AU38">SUM(AE39:AE50)</f>
        <v>0</v>
      </c>
      <c r="AF38" s="28">
        <f t="shared" si="42"/>
        <v>4</v>
      </c>
      <c r="AG38" s="28">
        <f t="shared" si="42"/>
        <v>3</v>
      </c>
      <c r="AH38" s="28">
        <f t="shared" si="42"/>
        <v>0</v>
      </c>
      <c r="AI38" s="28">
        <f t="shared" si="42"/>
        <v>1</v>
      </c>
      <c r="AJ38" s="28">
        <f t="shared" si="42"/>
        <v>10</v>
      </c>
      <c r="AK38" s="28">
        <f t="shared" si="42"/>
        <v>22</v>
      </c>
      <c r="AL38" s="28">
        <f t="shared" si="42"/>
        <v>3</v>
      </c>
      <c r="AM38" s="28">
        <f t="shared" si="42"/>
        <v>0</v>
      </c>
      <c r="AN38" s="28">
        <f t="shared" si="42"/>
        <v>24</v>
      </c>
      <c r="AO38" s="28">
        <f t="shared" si="42"/>
        <v>4</v>
      </c>
      <c r="AP38" s="28">
        <f t="shared" si="42"/>
        <v>0</v>
      </c>
      <c r="AQ38" s="28">
        <f t="shared" si="42"/>
        <v>6</v>
      </c>
      <c r="AR38" s="28">
        <f t="shared" si="42"/>
        <v>1</v>
      </c>
      <c r="AS38" s="28">
        <f t="shared" si="42"/>
        <v>0</v>
      </c>
      <c r="AT38" s="28">
        <f t="shared" si="42"/>
        <v>0</v>
      </c>
      <c r="AU38" s="28">
        <f t="shared" si="42"/>
        <v>0</v>
      </c>
    </row>
    <row r="39" spans="1:47" ht="12.75">
      <c r="A39" s="42">
        <f aca="true" t="shared" si="43" ref="A39:A49">F39*AD39*12</f>
        <v>2390530.3200000003</v>
      </c>
      <c r="B39" s="1"/>
      <c r="C39" s="1"/>
      <c r="D39" s="43">
        <v>401</v>
      </c>
      <c r="E39" s="130" t="s">
        <v>62</v>
      </c>
      <c r="F39" s="146">
        <v>6869.34</v>
      </c>
      <c r="G39" s="165">
        <f aca="true" t="shared" si="44" ref="G39:G50">SUM(H39:X39)</f>
        <v>2390530.3200000003</v>
      </c>
      <c r="H39" s="166">
        <f aca="true" t="shared" si="45" ref="H39:L50">($F39*AE39*12)</f>
        <v>0</v>
      </c>
      <c r="I39" s="166">
        <f t="shared" si="45"/>
        <v>0</v>
      </c>
      <c r="J39" s="166">
        <f t="shared" si="45"/>
        <v>82432.08</v>
      </c>
      <c r="K39" s="166">
        <f t="shared" si="45"/>
        <v>0</v>
      </c>
      <c r="L39" s="166">
        <f t="shared" si="45"/>
        <v>82432.08</v>
      </c>
      <c r="M39" s="166">
        <f aca="true" t="shared" si="46" ref="M39:M50">($F39*AJ39*12)</f>
        <v>659456.64</v>
      </c>
      <c r="N39" s="166">
        <f aca="true" t="shared" si="47" ref="N39:N50">($F39*AK39*12)</f>
        <v>577024.56</v>
      </c>
      <c r="O39" s="166">
        <f aca="true" t="shared" si="48" ref="O39:O50">($F39*AL39*12)</f>
        <v>82432.08</v>
      </c>
      <c r="P39" s="166">
        <f aca="true" t="shared" si="49" ref="P39:P50">($F39*AM39*12)</f>
        <v>0</v>
      </c>
      <c r="Q39" s="166">
        <f aca="true" t="shared" si="50" ref="Q39:Q50">($F39*AN39*12)</f>
        <v>741888.72</v>
      </c>
      <c r="R39" s="166">
        <f aca="true" t="shared" si="51" ref="R39:R50">($F39*AO39*12)</f>
        <v>0</v>
      </c>
      <c r="S39" s="166">
        <f aca="true" t="shared" si="52" ref="S39:S50">($F39*AP39*12)</f>
        <v>0</v>
      </c>
      <c r="T39" s="166">
        <f aca="true" t="shared" si="53" ref="T39:T50">($F39*AQ39*12)</f>
        <v>82432.08</v>
      </c>
      <c r="U39" s="166">
        <f aca="true" t="shared" si="54" ref="U39:U50">($F39*AR39*12)</f>
        <v>82432.08</v>
      </c>
      <c r="V39" s="166">
        <f aca="true" t="shared" si="55" ref="V39:W50">($F39*AS39*12)</f>
        <v>0</v>
      </c>
      <c r="W39" s="166">
        <f t="shared" si="55"/>
        <v>0</v>
      </c>
      <c r="X39" s="166">
        <f aca="true" t="shared" si="56" ref="X39:X50">($F39*AU39*12)</f>
        <v>0</v>
      </c>
      <c r="Y39" s="35">
        <f aca="true" t="shared" si="57" ref="Y39:Y49">F39*AD39*12</f>
        <v>2390530.3200000003</v>
      </c>
      <c r="Z39" s="20"/>
      <c r="AA39" s="20">
        <f aca="true" t="shared" si="58" ref="AA39:AA47">SUM(G39-Y39)</f>
        <v>0</v>
      </c>
      <c r="AB39" s="13"/>
      <c r="AC39" s="124" t="s">
        <v>62</v>
      </c>
      <c r="AD39" s="29">
        <f t="shared" si="4"/>
        <v>29</v>
      </c>
      <c r="AE39" s="142"/>
      <c r="AF39" s="142"/>
      <c r="AG39" s="142">
        <v>1</v>
      </c>
      <c r="AH39" s="142"/>
      <c r="AI39" s="142">
        <v>1</v>
      </c>
      <c r="AJ39" s="142">
        <v>8</v>
      </c>
      <c r="AK39" s="142">
        <v>7</v>
      </c>
      <c r="AL39" s="142">
        <v>1</v>
      </c>
      <c r="AM39" s="142"/>
      <c r="AN39" s="142">
        <v>9</v>
      </c>
      <c r="AO39" s="142"/>
      <c r="AP39" s="167"/>
      <c r="AQ39" s="167">
        <v>1</v>
      </c>
      <c r="AR39" s="167">
        <v>1</v>
      </c>
      <c r="AS39" s="167"/>
      <c r="AT39" s="167"/>
      <c r="AU39" s="167"/>
    </row>
    <row r="40" spans="1:47" ht="12.75">
      <c r="A40" s="42">
        <f t="shared" si="43"/>
        <v>308126.4</v>
      </c>
      <c r="B40" s="1"/>
      <c r="C40" s="1"/>
      <c r="D40" s="43">
        <v>402</v>
      </c>
      <c r="E40" s="130" t="s">
        <v>63</v>
      </c>
      <c r="F40" s="146">
        <v>6419.3</v>
      </c>
      <c r="G40" s="165">
        <f t="shared" si="44"/>
        <v>308126.4</v>
      </c>
      <c r="H40" s="166">
        <f t="shared" si="45"/>
        <v>0</v>
      </c>
      <c r="I40" s="166">
        <f t="shared" si="45"/>
        <v>0</v>
      </c>
      <c r="J40" s="166">
        <f t="shared" si="45"/>
        <v>77031.6</v>
      </c>
      <c r="K40" s="166">
        <f t="shared" si="45"/>
        <v>0</v>
      </c>
      <c r="L40" s="166">
        <f t="shared" si="45"/>
        <v>0</v>
      </c>
      <c r="M40" s="166">
        <f t="shared" si="46"/>
        <v>77031.6</v>
      </c>
      <c r="N40" s="166">
        <f t="shared" si="47"/>
        <v>0</v>
      </c>
      <c r="O40" s="166">
        <f t="shared" si="48"/>
        <v>0</v>
      </c>
      <c r="P40" s="166">
        <f t="shared" si="49"/>
        <v>0</v>
      </c>
      <c r="Q40" s="166">
        <f t="shared" si="50"/>
        <v>154063.2</v>
      </c>
      <c r="R40" s="166">
        <f t="shared" si="51"/>
        <v>0</v>
      </c>
      <c r="S40" s="166">
        <f t="shared" si="52"/>
        <v>0</v>
      </c>
      <c r="T40" s="166">
        <f t="shared" si="53"/>
        <v>0</v>
      </c>
      <c r="U40" s="166">
        <f t="shared" si="54"/>
        <v>0</v>
      </c>
      <c r="V40" s="166">
        <f t="shared" si="55"/>
        <v>0</v>
      </c>
      <c r="W40" s="166">
        <f t="shared" si="55"/>
        <v>0</v>
      </c>
      <c r="X40" s="166">
        <f t="shared" si="56"/>
        <v>0</v>
      </c>
      <c r="Y40" s="35">
        <f t="shared" si="57"/>
        <v>308126.4</v>
      </c>
      <c r="Z40" s="20"/>
      <c r="AA40" s="20">
        <f t="shared" si="58"/>
        <v>0</v>
      </c>
      <c r="AB40" s="13"/>
      <c r="AC40" s="124" t="s">
        <v>63</v>
      </c>
      <c r="AD40" s="29">
        <f t="shared" si="4"/>
        <v>4</v>
      </c>
      <c r="AE40" s="142"/>
      <c r="AF40" s="142"/>
      <c r="AG40" s="142">
        <v>1</v>
      </c>
      <c r="AH40" s="142"/>
      <c r="AI40" s="142"/>
      <c r="AJ40" s="142">
        <v>1</v>
      </c>
      <c r="AK40" s="142"/>
      <c r="AL40" s="142"/>
      <c r="AM40" s="142"/>
      <c r="AN40" s="142">
        <v>2</v>
      </c>
      <c r="AO40" s="142"/>
      <c r="AP40" s="167"/>
      <c r="AQ40" s="167"/>
      <c r="AR40" s="167"/>
      <c r="AS40" s="167"/>
      <c r="AT40" s="167"/>
      <c r="AU40" s="167"/>
    </row>
    <row r="41" spans="1:47" ht="12.75">
      <c r="A41" s="42">
        <f t="shared" si="43"/>
        <v>353466</v>
      </c>
      <c r="B41" s="1"/>
      <c r="C41" s="1"/>
      <c r="D41" s="43">
        <v>403</v>
      </c>
      <c r="E41" s="130" t="s">
        <v>64</v>
      </c>
      <c r="F41" s="146">
        <v>5891.1</v>
      </c>
      <c r="G41" s="165">
        <f t="shared" si="44"/>
        <v>353466.00000000006</v>
      </c>
      <c r="H41" s="166">
        <f t="shared" si="45"/>
        <v>0</v>
      </c>
      <c r="I41" s="166">
        <f t="shared" si="45"/>
        <v>0</v>
      </c>
      <c r="J41" s="166">
        <f t="shared" si="45"/>
        <v>0</v>
      </c>
      <c r="K41" s="166">
        <f t="shared" si="45"/>
        <v>0</v>
      </c>
      <c r="L41" s="166">
        <f t="shared" si="45"/>
        <v>0</v>
      </c>
      <c r="M41" s="166">
        <f t="shared" si="46"/>
        <v>0</v>
      </c>
      <c r="N41" s="166">
        <f t="shared" si="47"/>
        <v>70693.20000000001</v>
      </c>
      <c r="O41" s="166">
        <f t="shared" si="48"/>
        <v>0</v>
      </c>
      <c r="P41" s="166">
        <f t="shared" si="49"/>
        <v>0</v>
      </c>
      <c r="Q41" s="166">
        <f t="shared" si="50"/>
        <v>212079.60000000003</v>
      </c>
      <c r="R41" s="166">
        <f t="shared" si="51"/>
        <v>0</v>
      </c>
      <c r="S41" s="166">
        <f t="shared" si="52"/>
        <v>0</v>
      </c>
      <c r="T41" s="166">
        <f t="shared" si="53"/>
        <v>70693.20000000001</v>
      </c>
      <c r="U41" s="166">
        <f t="shared" si="54"/>
        <v>0</v>
      </c>
      <c r="V41" s="166">
        <f t="shared" si="55"/>
        <v>0</v>
      </c>
      <c r="W41" s="166">
        <f t="shared" si="55"/>
        <v>0</v>
      </c>
      <c r="X41" s="166">
        <f t="shared" si="56"/>
        <v>0</v>
      </c>
      <c r="Y41" s="35">
        <f t="shared" si="57"/>
        <v>353466</v>
      </c>
      <c r="Z41" s="20"/>
      <c r="AA41" s="20">
        <f t="shared" si="58"/>
        <v>5.820766091346741E-11</v>
      </c>
      <c r="AB41" s="13"/>
      <c r="AC41" s="124" t="s">
        <v>64</v>
      </c>
      <c r="AD41" s="29">
        <f t="shared" si="4"/>
        <v>5</v>
      </c>
      <c r="AE41" s="142"/>
      <c r="AF41" s="142"/>
      <c r="AG41" s="142"/>
      <c r="AH41" s="142"/>
      <c r="AI41" s="142"/>
      <c r="AJ41" s="142"/>
      <c r="AK41" s="142">
        <v>1</v>
      </c>
      <c r="AL41" s="142"/>
      <c r="AM41" s="142"/>
      <c r="AN41" s="142">
        <v>3</v>
      </c>
      <c r="AO41" s="142"/>
      <c r="AP41" s="167"/>
      <c r="AQ41" s="167">
        <v>1</v>
      </c>
      <c r="AR41" s="167"/>
      <c r="AS41" s="167"/>
      <c r="AT41" s="167"/>
      <c r="AU41" s="167"/>
    </row>
    <row r="42" spans="1:47" ht="12.75">
      <c r="A42" s="42">
        <f t="shared" si="43"/>
        <v>937447.2000000001</v>
      </c>
      <c r="B42" s="1"/>
      <c r="C42" s="1"/>
      <c r="D42" s="43">
        <v>404</v>
      </c>
      <c r="E42" s="130" t="s">
        <v>65</v>
      </c>
      <c r="F42" s="146">
        <v>5208.04</v>
      </c>
      <c r="G42" s="165">
        <f t="shared" si="44"/>
        <v>937447.2</v>
      </c>
      <c r="H42" s="166">
        <f t="shared" si="45"/>
        <v>0</v>
      </c>
      <c r="I42" s="166">
        <f t="shared" si="45"/>
        <v>0</v>
      </c>
      <c r="J42" s="166">
        <f t="shared" si="45"/>
        <v>62496.479999999996</v>
      </c>
      <c r="K42" s="166">
        <f t="shared" si="45"/>
        <v>0</v>
      </c>
      <c r="L42" s="166">
        <f t="shared" si="45"/>
        <v>0</v>
      </c>
      <c r="M42" s="166">
        <f t="shared" si="46"/>
        <v>0</v>
      </c>
      <c r="N42" s="166">
        <f t="shared" si="47"/>
        <v>687461.28</v>
      </c>
      <c r="O42" s="166">
        <f t="shared" si="48"/>
        <v>62496.479999999996</v>
      </c>
      <c r="P42" s="166">
        <f t="shared" si="49"/>
        <v>0</v>
      </c>
      <c r="Q42" s="166">
        <f t="shared" si="50"/>
        <v>124992.95999999999</v>
      </c>
      <c r="R42" s="166">
        <f t="shared" si="51"/>
        <v>0</v>
      </c>
      <c r="S42" s="166">
        <f t="shared" si="52"/>
        <v>0</v>
      </c>
      <c r="T42" s="166">
        <f t="shared" si="53"/>
        <v>0</v>
      </c>
      <c r="U42" s="166">
        <f t="shared" si="54"/>
        <v>0</v>
      </c>
      <c r="V42" s="166">
        <f t="shared" si="55"/>
        <v>0</v>
      </c>
      <c r="W42" s="166">
        <f t="shared" si="55"/>
        <v>0</v>
      </c>
      <c r="X42" s="166">
        <f t="shared" si="56"/>
        <v>0</v>
      </c>
      <c r="Y42" s="35">
        <f t="shared" si="57"/>
        <v>937447.2000000001</v>
      </c>
      <c r="Z42" s="20"/>
      <c r="AA42" s="20">
        <f t="shared" si="58"/>
        <v>-1.1641532182693481E-10</v>
      </c>
      <c r="AB42" s="13"/>
      <c r="AC42" s="124" t="s">
        <v>65</v>
      </c>
      <c r="AD42" s="29">
        <f t="shared" si="4"/>
        <v>15</v>
      </c>
      <c r="AE42" s="142"/>
      <c r="AF42" s="142"/>
      <c r="AG42" s="142">
        <v>1</v>
      </c>
      <c r="AH42" s="142"/>
      <c r="AI42" s="142"/>
      <c r="AJ42" s="142"/>
      <c r="AK42" s="142">
        <v>11</v>
      </c>
      <c r="AL42" s="142">
        <v>1</v>
      </c>
      <c r="AM42" s="142"/>
      <c r="AN42" s="142">
        <v>2</v>
      </c>
      <c r="AO42" s="142"/>
      <c r="AP42" s="167"/>
      <c r="AQ42" s="167"/>
      <c r="AR42" s="167"/>
      <c r="AS42" s="167"/>
      <c r="AT42" s="167"/>
      <c r="AU42" s="167"/>
    </row>
    <row r="43" spans="1:47" ht="12.75">
      <c r="A43" s="42">
        <f t="shared" si="43"/>
        <v>314183.52</v>
      </c>
      <c r="B43" s="1"/>
      <c r="C43" s="1"/>
      <c r="D43" s="44">
        <v>405</v>
      </c>
      <c r="E43" s="130" t="s">
        <v>66</v>
      </c>
      <c r="F43" s="146">
        <v>8727.32</v>
      </c>
      <c r="G43" s="165">
        <f t="shared" si="44"/>
        <v>314183.52</v>
      </c>
      <c r="H43" s="166">
        <f t="shared" si="45"/>
        <v>0</v>
      </c>
      <c r="I43" s="166">
        <f t="shared" si="45"/>
        <v>0</v>
      </c>
      <c r="J43" s="166">
        <f t="shared" si="45"/>
        <v>0</v>
      </c>
      <c r="K43" s="166">
        <f t="shared" si="45"/>
        <v>0</v>
      </c>
      <c r="L43" s="166">
        <f t="shared" si="45"/>
        <v>0</v>
      </c>
      <c r="M43" s="166">
        <f t="shared" si="46"/>
        <v>0</v>
      </c>
      <c r="N43" s="166">
        <f t="shared" si="47"/>
        <v>209455.68</v>
      </c>
      <c r="O43" s="166">
        <f t="shared" si="48"/>
        <v>104727.84</v>
      </c>
      <c r="P43" s="166">
        <f t="shared" si="49"/>
        <v>0</v>
      </c>
      <c r="Q43" s="166">
        <f t="shared" si="50"/>
        <v>0</v>
      </c>
      <c r="R43" s="166">
        <f t="shared" si="51"/>
        <v>0</v>
      </c>
      <c r="S43" s="166">
        <f t="shared" si="52"/>
        <v>0</v>
      </c>
      <c r="T43" s="166">
        <f t="shared" si="53"/>
        <v>0</v>
      </c>
      <c r="U43" s="166">
        <f t="shared" si="54"/>
        <v>0</v>
      </c>
      <c r="V43" s="166">
        <f t="shared" si="55"/>
        <v>0</v>
      </c>
      <c r="W43" s="166">
        <f t="shared" si="55"/>
        <v>0</v>
      </c>
      <c r="X43" s="166">
        <f t="shared" si="56"/>
        <v>0</v>
      </c>
      <c r="Y43" s="35">
        <f t="shared" si="57"/>
        <v>314183.52</v>
      </c>
      <c r="Z43" s="20"/>
      <c r="AA43" s="20">
        <f t="shared" si="58"/>
        <v>0</v>
      </c>
      <c r="AB43" s="13"/>
      <c r="AC43" s="124" t="s">
        <v>66</v>
      </c>
      <c r="AD43" s="29">
        <f t="shared" si="4"/>
        <v>3</v>
      </c>
      <c r="AE43" s="142"/>
      <c r="AF43" s="142"/>
      <c r="AG43" s="142"/>
      <c r="AH43" s="142"/>
      <c r="AI43" s="142"/>
      <c r="AJ43" s="142"/>
      <c r="AK43" s="142">
        <v>2</v>
      </c>
      <c r="AL43" s="142">
        <v>1</v>
      </c>
      <c r="AM43" s="142"/>
      <c r="AN43" s="142"/>
      <c r="AO43" s="142"/>
      <c r="AP43" s="167"/>
      <c r="AQ43" s="167"/>
      <c r="AR43" s="167"/>
      <c r="AS43" s="167"/>
      <c r="AT43" s="167"/>
      <c r="AU43" s="167"/>
    </row>
    <row r="44" spans="1:47" ht="12.75">
      <c r="A44" s="42">
        <f t="shared" si="43"/>
        <v>0</v>
      </c>
      <c r="B44" s="1"/>
      <c r="C44" s="1"/>
      <c r="D44" s="44">
        <v>406</v>
      </c>
      <c r="E44" s="130" t="s">
        <v>67</v>
      </c>
      <c r="F44" s="146">
        <v>8127.27</v>
      </c>
      <c r="G44" s="165">
        <f t="shared" si="44"/>
        <v>0</v>
      </c>
      <c r="H44" s="166">
        <f t="shared" si="45"/>
        <v>0</v>
      </c>
      <c r="I44" s="166">
        <f t="shared" si="45"/>
        <v>0</v>
      </c>
      <c r="J44" s="166">
        <f t="shared" si="45"/>
        <v>0</v>
      </c>
      <c r="K44" s="166">
        <f t="shared" si="45"/>
        <v>0</v>
      </c>
      <c r="L44" s="166">
        <f t="shared" si="45"/>
        <v>0</v>
      </c>
      <c r="M44" s="166">
        <f t="shared" si="46"/>
        <v>0</v>
      </c>
      <c r="N44" s="166">
        <f t="shared" si="47"/>
        <v>0</v>
      </c>
      <c r="O44" s="166">
        <f t="shared" si="48"/>
        <v>0</v>
      </c>
      <c r="P44" s="166">
        <f t="shared" si="49"/>
        <v>0</v>
      </c>
      <c r="Q44" s="166">
        <f t="shared" si="50"/>
        <v>0</v>
      </c>
      <c r="R44" s="166">
        <f t="shared" si="51"/>
        <v>0</v>
      </c>
      <c r="S44" s="166">
        <f t="shared" si="52"/>
        <v>0</v>
      </c>
      <c r="T44" s="166">
        <f t="shared" si="53"/>
        <v>0</v>
      </c>
      <c r="U44" s="166">
        <f t="shared" si="54"/>
        <v>0</v>
      </c>
      <c r="V44" s="166">
        <f t="shared" si="55"/>
        <v>0</v>
      </c>
      <c r="W44" s="166">
        <f t="shared" si="55"/>
        <v>0</v>
      </c>
      <c r="X44" s="166">
        <f t="shared" si="56"/>
        <v>0</v>
      </c>
      <c r="Y44" s="35">
        <f t="shared" si="57"/>
        <v>0</v>
      </c>
      <c r="Z44" s="20"/>
      <c r="AA44" s="20">
        <f t="shared" si="58"/>
        <v>0</v>
      </c>
      <c r="AB44" s="13"/>
      <c r="AC44" s="124" t="s">
        <v>67</v>
      </c>
      <c r="AD44" s="29">
        <f t="shared" si="4"/>
        <v>0</v>
      </c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67"/>
      <c r="AQ44" s="167"/>
      <c r="AR44" s="167"/>
      <c r="AS44" s="167"/>
      <c r="AT44" s="167"/>
      <c r="AU44" s="167"/>
    </row>
    <row r="45" spans="1:47" ht="12.75">
      <c r="A45" s="42">
        <f t="shared" si="43"/>
        <v>178152.48</v>
      </c>
      <c r="B45" s="1"/>
      <c r="C45" s="1"/>
      <c r="D45" s="44">
        <v>407</v>
      </c>
      <c r="E45" s="130" t="s">
        <v>68</v>
      </c>
      <c r="F45" s="146">
        <v>7423.02</v>
      </c>
      <c r="G45" s="165">
        <f t="shared" si="44"/>
        <v>178152.48</v>
      </c>
      <c r="H45" s="166">
        <f t="shared" si="45"/>
        <v>0</v>
      </c>
      <c r="I45" s="166">
        <f t="shared" si="45"/>
        <v>89076.24</v>
      </c>
      <c r="J45" s="166">
        <f t="shared" si="45"/>
        <v>0</v>
      </c>
      <c r="K45" s="166">
        <f t="shared" si="45"/>
        <v>0</v>
      </c>
      <c r="L45" s="166">
        <f t="shared" si="45"/>
        <v>0</v>
      </c>
      <c r="M45" s="166">
        <f t="shared" si="46"/>
        <v>0</v>
      </c>
      <c r="N45" s="166">
        <f t="shared" si="47"/>
        <v>89076.24</v>
      </c>
      <c r="O45" s="166">
        <f t="shared" si="48"/>
        <v>0</v>
      </c>
      <c r="P45" s="166">
        <f t="shared" si="49"/>
        <v>0</v>
      </c>
      <c r="Q45" s="166">
        <f t="shared" si="50"/>
        <v>0</v>
      </c>
      <c r="R45" s="166">
        <f t="shared" si="51"/>
        <v>0</v>
      </c>
      <c r="S45" s="166">
        <f t="shared" si="52"/>
        <v>0</v>
      </c>
      <c r="T45" s="166">
        <f t="shared" si="53"/>
        <v>0</v>
      </c>
      <c r="U45" s="166">
        <f t="shared" si="54"/>
        <v>0</v>
      </c>
      <c r="V45" s="166">
        <f t="shared" si="55"/>
        <v>0</v>
      </c>
      <c r="W45" s="166">
        <f t="shared" si="55"/>
        <v>0</v>
      </c>
      <c r="X45" s="166">
        <f t="shared" si="56"/>
        <v>0</v>
      </c>
      <c r="Y45" s="35">
        <f t="shared" si="57"/>
        <v>178152.48</v>
      </c>
      <c r="Z45" s="20"/>
      <c r="AA45" s="20">
        <f t="shared" si="58"/>
        <v>0</v>
      </c>
      <c r="AB45" s="13"/>
      <c r="AC45" s="124" t="s">
        <v>68</v>
      </c>
      <c r="AD45" s="29">
        <f t="shared" si="4"/>
        <v>2</v>
      </c>
      <c r="AE45" s="142"/>
      <c r="AF45" s="142">
        <v>1</v>
      </c>
      <c r="AG45" s="142"/>
      <c r="AH45" s="142"/>
      <c r="AI45" s="142"/>
      <c r="AJ45" s="142"/>
      <c r="AK45" s="142">
        <v>1</v>
      </c>
      <c r="AL45" s="142"/>
      <c r="AM45" s="142"/>
      <c r="AN45" s="142"/>
      <c r="AO45" s="142"/>
      <c r="AP45" s="167"/>
      <c r="AQ45" s="167"/>
      <c r="AR45" s="167"/>
      <c r="AS45" s="167"/>
      <c r="AT45" s="167"/>
      <c r="AU45" s="167"/>
    </row>
    <row r="46" spans="1:47" ht="12.75">
      <c r="A46" s="42">
        <f t="shared" si="43"/>
        <v>156294.48</v>
      </c>
      <c r="B46" s="1"/>
      <c r="C46" s="1"/>
      <c r="D46" s="44">
        <v>408</v>
      </c>
      <c r="E46" s="130" t="s">
        <v>69</v>
      </c>
      <c r="F46" s="146">
        <v>6512.27</v>
      </c>
      <c r="G46" s="165">
        <f t="shared" si="44"/>
        <v>156294.48</v>
      </c>
      <c r="H46" s="166">
        <f t="shared" si="45"/>
        <v>0</v>
      </c>
      <c r="I46" s="166">
        <f t="shared" si="45"/>
        <v>156294.48</v>
      </c>
      <c r="J46" s="166">
        <f t="shared" si="45"/>
        <v>0</v>
      </c>
      <c r="K46" s="166">
        <f t="shared" si="45"/>
        <v>0</v>
      </c>
      <c r="L46" s="166">
        <f t="shared" si="45"/>
        <v>0</v>
      </c>
      <c r="M46" s="166">
        <f t="shared" si="46"/>
        <v>0</v>
      </c>
      <c r="N46" s="166">
        <f t="shared" si="47"/>
        <v>0</v>
      </c>
      <c r="O46" s="166">
        <f t="shared" si="48"/>
        <v>0</v>
      </c>
      <c r="P46" s="166">
        <f t="shared" si="49"/>
        <v>0</v>
      </c>
      <c r="Q46" s="166">
        <f t="shared" si="50"/>
        <v>0</v>
      </c>
      <c r="R46" s="166">
        <f t="shared" si="51"/>
        <v>0</v>
      </c>
      <c r="S46" s="166">
        <f t="shared" si="52"/>
        <v>0</v>
      </c>
      <c r="T46" s="166">
        <f t="shared" si="53"/>
        <v>0</v>
      </c>
      <c r="U46" s="166">
        <f t="shared" si="54"/>
        <v>0</v>
      </c>
      <c r="V46" s="166">
        <f t="shared" si="55"/>
        <v>0</v>
      </c>
      <c r="W46" s="166">
        <f t="shared" si="55"/>
        <v>0</v>
      </c>
      <c r="X46" s="166">
        <f t="shared" si="56"/>
        <v>0</v>
      </c>
      <c r="Y46" s="35">
        <f t="shared" si="57"/>
        <v>156294.48</v>
      </c>
      <c r="Z46" s="20"/>
      <c r="AA46" s="20">
        <f t="shared" si="58"/>
        <v>0</v>
      </c>
      <c r="AB46" s="13"/>
      <c r="AC46" s="124" t="s">
        <v>69</v>
      </c>
      <c r="AD46" s="29">
        <f t="shared" si="4"/>
        <v>2</v>
      </c>
      <c r="AE46" s="142"/>
      <c r="AF46" s="142">
        <v>2</v>
      </c>
      <c r="AG46" s="142"/>
      <c r="AH46" s="142"/>
      <c r="AI46" s="142"/>
      <c r="AJ46" s="142"/>
      <c r="AK46" s="142"/>
      <c r="AL46" s="142"/>
      <c r="AM46" s="142"/>
      <c r="AN46" s="142"/>
      <c r="AO46" s="142"/>
      <c r="AP46" s="167"/>
      <c r="AQ46" s="167"/>
      <c r="AR46" s="167"/>
      <c r="AS46" s="167"/>
      <c r="AT46" s="167"/>
      <c r="AU46" s="167"/>
    </row>
    <row r="47" spans="1:47" ht="12.75">
      <c r="A47" s="42">
        <f t="shared" si="43"/>
        <v>1622260.08</v>
      </c>
      <c r="B47" s="1"/>
      <c r="C47" s="1"/>
      <c r="D47" s="44">
        <v>409</v>
      </c>
      <c r="E47" s="130" t="s">
        <v>70</v>
      </c>
      <c r="F47" s="146">
        <v>9656.31</v>
      </c>
      <c r="G47" s="165">
        <f t="shared" si="44"/>
        <v>1622260.08</v>
      </c>
      <c r="H47" s="166">
        <f t="shared" si="45"/>
        <v>0</v>
      </c>
      <c r="I47" s="166">
        <f t="shared" si="45"/>
        <v>0</v>
      </c>
      <c r="J47" s="166">
        <f t="shared" si="45"/>
        <v>0</v>
      </c>
      <c r="K47" s="166">
        <f t="shared" si="45"/>
        <v>0</v>
      </c>
      <c r="L47" s="166">
        <f t="shared" si="45"/>
        <v>0</v>
      </c>
      <c r="M47" s="166">
        <f t="shared" si="46"/>
        <v>0</v>
      </c>
      <c r="N47" s="166">
        <f t="shared" si="47"/>
        <v>0</v>
      </c>
      <c r="O47" s="166">
        <f t="shared" si="48"/>
        <v>0</v>
      </c>
      <c r="P47" s="166">
        <f t="shared" si="49"/>
        <v>0</v>
      </c>
      <c r="Q47" s="166">
        <f t="shared" si="50"/>
        <v>927005.76</v>
      </c>
      <c r="R47" s="166">
        <f t="shared" si="51"/>
        <v>463502.88</v>
      </c>
      <c r="S47" s="166">
        <f t="shared" si="52"/>
        <v>0</v>
      </c>
      <c r="T47" s="166">
        <f t="shared" si="53"/>
        <v>231751.44</v>
      </c>
      <c r="U47" s="166">
        <f t="shared" si="54"/>
        <v>0</v>
      </c>
      <c r="V47" s="166">
        <f t="shared" si="55"/>
        <v>0</v>
      </c>
      <c r="W47" s="166">
        <f t="shared" si="55"/>
        <v>0</v>
      </c>
      <c r="X47" s="166">
        <f t="shared" si="56"/>
        <v>0</v>
      </c>
      <c r="Y47" s="35">
        <f t="shared" si="57"/>
        <v>1622260.08</v>
      </c>
      <c r="Z47" s="20"/>
      <c r="AA47" s="20">
        <f t="shared" si="58"/>
        <v>0</v>
      </c>
      <c r="AB47" s="13"/>
      <c r="AC47" s="124" t="s">
        <v>70</v>
      </c>
      <c r="AD47" s="29">
        <f t="shared" si="4"/>
        <v>14</v>
      </c>
      <c r="AE47" s="142"/>
      <c r="AF47" s="142"/>
      <c r="AG47" s="142"/>
      <c r="AH47" s="142"/>
      <c r="AI47" s="142"/>
      <c r="AJ47" s="142"/>
      <c r="AK47" s="142"/>
      <c r="AL47" s="142">
        <v>0</v>
      </c>
      <c r="AM47" s="142"/>
      <c r="AN47" s="142">
        <v>8</v>
      </c>
      <c r="AO47" s="142">
        <v>4</v>
      </c>
      <c r="AP47" s="167"/>
      <c r="AQ47" s="167">
        <v>2</v>
      </c>
      <c r="AR47" s="167"/>
      <c r="AS47" s="167"/>
      <c r="AT47" s="167"/>
      <c r="AU47" s="167"/>
    </row>
    <row r="48" spans="1:47" ht="12.75">
      <c r="A48" s="42">
        <f t="shared" si="43"/>
        <v>0</v>
      </c>
      <c r="B48" s="1"/>
      <c r="C48" s="1"/>
      <c r="D48" s="44">
        <v>412</v>
      </c>
      <c r="E48" s="130" t="s">
        <v>71</v>
      </c>
      <c r="F48" s="146">
        <v>7164.37</v>
      </c>
      <c r="G48" s="165">
        <f t="shared" si="44"/>
        <v>0</v>
      </c>
      <c r="H48" s="166">
        <f t="shared" si="45"/>
        <v>0</v>
      </c>
      <c r="I48" s="166">
        <f t="shared" si="45"/>
        <v>0</v>
      </c>
      <c r="J48" s="166">
        <f t="shared" si="45"/>
        <v>0</v>
      </c>
      <c r="K48" s="166">
        <f t="shared" si="45"/>
        <v>0</v>
      </c>
      <c r="L48" s="166">
        <f t="shared" si="45"/>
        <v>0</v>
      </c>
      <c r="M48" s="166">
        <f t="shared" si="46"/>
        <v>0</v>
      </c>
      <c r="N48" s="166">
        <f t="shared" si="47"/>
        <v>0</v>
      </c>
      <c r="O48" s="166">
        <f t="shared" si="48"/>
        <v>0</v>
      </c>
      <c r="P48" s="166">
        <f t="shared" si="49"/>
        <v>0</v>
      </c>
      <c r="Q48" s="166">
        <f t="shared" si="50"/>
        <v>0</v>
      </c>
      <c r="R48" s="166">
        <f t="shared" si="51"/>
        <v>0</v>
      </c>
      <c r="S48" s="166">
        <f t="shared" si="52"/>
        <v>0</v>
      </c>
      <c r="T48" s="166">
        <f t="shared" si="53"/>
        <v>0</v>
      </c>
      <c r="U48" s="166">
        <f t="shared" si="54"/>
        <v>0</v>
      </c>
      <c r="V48" s="166">
        <f t="shared" si="55"/>
        <v>0</v>
      </c>
      <c r="W48" s="166">
        <f t="shared" si="55"/>
        <v>0</v>
      </c>
      <c r="X48" s="166">
        <f t="shared" si="56"/>
        <v>0</v>
      </c>
      <c r="Y48" s="35">
        <f t="shared" si="57"/>
        <v>0</v>
      </c>
      <c r="Z48" s="20"/>
      <c r="AA48" s="20"/>
      <c r="AB48" s="13"/>
      <c r="AC48" s="124" t="s">
        <v>71</v>
      </c>
      <c r="AD48" s="29">
        <f t="shared" si="4"/>
        <v>0</v>
      </c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67"/>
      <c r="AQ48" s="167"/>
      <c r="AR48" s="167"/>
      <c r="AS48" s="167"/>
      <c r="AT48" s="167"/>
      <c r="AU48" s="167"/>
    </row>
    <row r="49" spans="1:47" ht="12.75">
      <c r="A49" s="42">
        <f t="shared" si="43"/>
        <v>490258.07999999996</v>
      </c>
      <c r="B49" s="1"/>
      <c r="C49" s="1"/>
      <c r="D49" s="44">
        <v>413</v>
      </c>
      <c r="E49" s="130" t="s">
        <v>72</v>
      </c>
      <c r="F49" s="146">
        <v>10213.71</v>
      </c>
      <c r="G49" s="165">
        <f t="shared" si="44"/>
        <v>490258.07999999996</v>
      </c>
      <c r="H49" s="166">
        <f t="shared" si="45"/>
        <v>0</v>
      </c>
      <c r="I49" s="166">
        <f t="shared" si="45"/>
        <v>122564.51999999999</v>
      </c>
      <c r="J49" s="166">
        <f t="shared" si="45"/>
        <v>0</v>
      </c>
      <c r="K49" s="166">
        <f t="shared" si="45"/>
        <v>0</v>
      </c>
      <c r="L49" s="166">
        <f t="shared" si="45"/>
        <v>0</v>
      </c>
      <c r="M49" s="166">
        <f t="shared" si="46"/>
        <v>122564.51999999999</v>
      </c>
      <c r="N49" s="166">
        <f t="shared" si="47"/>
        <v>0</v>
      </c>
      <c r="O49" s="166">
        <f t="shared" si="48"/>
        <v>0</v>
      </c>
      <c r="P49" s="166">
        <f t="shared" si="49"/>
        <v>0</v>
      </c>
      <c r="Q49" s="166">
        <f t="shared" si="50"/>
        <v>0</v>
      </c>
      <c r="R49" s="166">
        <f t="shared" si="51"/>
        <v>0</v>
      </c>
      <c r="S49" s="166">
        <f t="shared" si="52"/>
        <v>0</v>
      </c>
      <c r="T49" s="166">
        <f t="shared" si="53"/>
        <v>245129.03999999998</v>
      </c>
      <c r="U49" s="166">
        <f t="shared" si="54"/>
        <v>0</v>
      </c>
      <c r="V49" s="166">
        <f t="shared" si="55"/>
        <v>0</v>
      </c>
      <c r="W49" s="166">
        <f t="shared" si="55"/>
        <v>0</v>
      </c>
      <c r="X49" s="166">
        <f t="shared" si="56"/>
        <v>0</v>
      </c>
      <c r="Y49" s="35">
        <f t="shared" si="57"/>
        <v>490258.07999999996</v>
      </c>
      <c r="Z49" s="20"/>
      <c r="AA49" s="20">
        <f>SUM(G49-Y49)</f>
        <v>0</v>
      </c>
      <c r="AB49" s="13"/>
      <c r="AC49" s="124" t="s">
        <v>72</v>
      </c>
      <c r="AD49" s="29">
        <f t="shared" si="4"/>
        <v>4</v>
      </c>
      <c r="AE49" s="142"/>
      <c r="AF49" s="142">
        <v>1</v>
      </c>
      <c r="AG49" s="142"/>
      <c r="AH49" s="142"/>
      <c r="AI49" s="142"/>
      <c r="AJ49" s="142">
        <v>1</v>
      </c>
      <c r="AK49" s="142"/>
      <c r="AL49" s="142"/>
      <c r="AM49" s="142"/>
      <c r="AN49" s="142"/>
      <c r="AO49" s="142"/>
      <c r="AP49" s="167"/>
      <c r="AQ49" s="167">
        <v>2</v>
      </c>
      <c r="AR49" s="167"/>
      <c r="AS49" s="167"/>
      <c r="AT49" s="167"/>
      <c r="AU49" s="167"/>
    </row>
    <row r="50" spans="1:47" ht="12.75">
      <c r="A50" s="42"/>
      <c r="B50" s="1"/>
      <c r="C50" s="1"/>
      <c r="D50" s="44"/>
      <c r="E50" s="124" t="s">
        <v>73</v>
      </c>
      <c r="F50" s="168">
        <v>8981.25</v>
      </c>
      <c r="G50" s="165">
        <f t="shared" si="44"/>
        <v>0</v>
      </c>
      <c r="H50" s="166">
        <f t="shared" si="45"/>
        <v>0</v>
      </c>
      <c r="I50" s="166">
        <f t="shared" si="45"/>
        <v>0</v>
      </c>
      <c r="J50" s="166">
        <f t="shared" si="45"/>
        <v>0</v>
      </c>
      <c r="K50" s="166">
        <f t="shared" si="45"/>
        <v>0</v>
      </c>
      <c r="L50" s="166">
        <f t="shared" si="45"/>
        <v>0</v>
      </c>
      <c r="M50" s="166">
        <f t="shared" si="46"/>
        <v>0</v>
      </c>
      <c r="N50" s="166">
        <f t="shared" si="47"/>
        <v>0</v>
      </c>
      <c r="O50" s="166">
        <f t="shared" si="48"/>
        <v>0</v>
      </c>
      <c r="P50" s="166">
        <f t="shared" si="49"/>
        <v>0</v>
      </c>
      <c r="Q50" s="166">
        <f t="shared" si="50"/>
        <v>0</v>
      </c>
      <c r="R50" s="166">
        <f t="shared" si="51"/>
        <v>0</v>
      </c>
      <c r="S50" s="166">
        <f t="shared" si="52"/>
        <v>0</v>
      </c>
      <c r="T50" s="166">
        <f t="shared" si="53"/>
        <v>0</v>
      </c>
      <c r="U50" s="166">
        <f t="shared" si="54"/>
        <v>0</v>
      </c>
      <c r="V50" s="166">
        <f t="shared" si="55"/>
        <v>0</v>
      </c>
      <c r="W50" s="166">
        <f t="shared" si="55"/>
        <v>0</v>
      </c>
      <c r="X50" s="166">
        <f t="shared" si="56"/>
        <v>0</v>
      </c>
      <c r="Y50" s="35"/>
      <c r="Z50" s="20"/>
      <c r="AA50" s="20"/>
      <c r="AB50" s="13"/>
      <c r="AC50" s="124" t="s">
        <v>73</v>
      </c>
      <c r="AD50" s="29">
        <f t="shared" si="4"/>
        <v>0</v>
      </c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69"/>
      <c r="AQ50" s="169"/>
      <c r="AR50" s="169"/>
      <c r="AS50" s="169"/>
      <c r="AT50" s="169"/>
      <c r="AU50" s="167"/>
    </row>
    <row r="51" spans="1:47" ht="19.5" customHeight="1">
      <c r="A51" s="42"/>
      <c r="B51" s="40">
        <f>SUM(A52:A75)</f>
        <v>42076427.16000001</v>
      </c>
      <c r="C51" s="40"/>
      <c r="D51" s="1"/>
      <c r="E51" s="269" t="s">
        <v>74</v>
      </c>
      <c r="F51" s="270"/>
      <c r="G51" s="37">
        <f>SUM(G52:G75)</f>
        <v>42076427.16000001</v>
      </c>
      <c r="H51" s="37">
        <f aca="true" t="shared" si="59" ref="H51:X51">SUM(H52:H75)</f>
        <v>215543.28000000003</v>
      </c>
      <c r="I51" s="37">
        <f t="shared" si="59"/>
        <v>1605826.5600000005</v>
      </c>
      <c r="J51" s="37">
        <f t="shared" si="59"/>
        <v>1026163.3200000001</v>
      </c>
      <c r="K51" s="37">
        <f t="shared" si="59"/>
        <v>182814.36</v>
      </c>
      <c r="L51" s="37">
        <f t="shared" si="59"/>
        <v>2512100.64</v>
      </c>
      <c r="M51" s="37">
        <f t="shared" si="59"/>
        <v>3259074.5999999996</v>
      </c>
      <c r="N51" s="37">
        <f t="shared" si="59"/>
        <v>23663675.640000004</v>
      </c>
      <c r="O51" s="37">
        <f t="shared" si="59"/>
        <v>2181092.04</v>
      </c>
      <c r="P51" s="37">
        <f t="shared" si="59"/>
        <v>817809.1200000001</v>
      </c>
      <c r="Q51" s="37">
        <f t="shared" si="59"/>
        <v>799458.12</v>
      </c>
      <c r="R51" s="37">
        <f t="shared" si="59"/>
        <v>1074722.88</v>
      </c>
      <c r="S51" s="37">
        <f t="shared" si="59"/>
        <v>119584.68</v>
      </c>
      <c r="T51" s="37">
        <f t="shared" si="59"/>
        <v>1112152.92</v>
      </c>
      <c r="U51" s="37">
        <f t="shared" si="59"/>
        <v>1259591.28</v>
      </c>
      <c r="V51" s="37">
        <f t="shared" si="59"/>
        <v>2246817.72</v>
      </c>
      <c r="W51" s="37">
        <f t="shared" si="59"/>
        <v>0</v>
      </c>
      <c r="X51" s="37">
        <f t="shared" si="59"/>
        <v>0</v>
      </c>
      <c r="Y51" s="35"/>
      <c r="Z51" s="20"/>
      <c r="AA51" s="20"/>
      <c r="AB51" s="12"/>
      <c r="AC51" s="73" t="s">
        <v>74</v>
      </c>
      <c r="AD51" s="28">
        <f>SUM(AD52:AD75)</f>
        <v>493</v>
      </c>
      <c r="AE51" s="28">
        <f aca="true" t="shared" si="60" ref="AE51:AU51">SUM(AE52:AE75)</f>
        <v>2</v>
      </c>
      <c r="AF51" s="28">
        <f t="shared" si="60"/>
        <v>18</v>
      </c>
      <c r="AG51" s="28">
        <f t="shared" si="60"/>
        <v>13</v>
      </c>
      <c r="AH51" s="28">
        <f t="shared" si="60"/>
        <v>2</v>
      </c>
      <c r="AI51" s="28">
        <f t="shared" si="60"/>
        <v>32</v>
      </c>
      <c r="AJ51" s="28">
        <f t="shared" si="60"/>
        <v>39</v>
      </c>
      <c r="AK51" s="28">
        <f t="shared" si="60"/>
        <v>278</v>
      </c>
      <c r="AL51" s="28">
        <f t="shared" si="60"/>
        <v>25</v>
      </c>
      <c r="AM51" s="28">
        <f t="shared" si="60"/>
        <v>10</v>
      </c>
      <c r="AN51" s="28">
        <f t="shared" si="60"/>
        <v>10</v>
      </c>
      <c r="AO51" s="28">
        <f t="shared" si="60"/>
        <v>11</v>
      </c>
      <c r="AP51" s="28">
        <f t="shared" si="60"/>
        <v>1</v>
      </c>
      <c r="AQ51" s="28">
        <f t="shared" si="60"/>
        <v>13</v>
      </c>
      <c r="AR51" s="28">
        <f t="shared" si="60"/>
        <v>15</v>
      </c>
      <c r="AS51" s="28">
        <f t="shared" si="60"/>
        <v>24</v>
      </c>
      <c r="AT51" s="28">
        <f t="shared" si="60"/>
        <v>0</v>
      </c>
      <c r="AU51" s="28">
        <f t="shared" si="60"/>
        <v>0</v>
      </c>
    </row>
    <row r="52" spans="1:47" ht="12" customHeight="1">
      <c r="A52" s="42">
        <f aca="true" t="shared" si="61" ref="A52:A75">F52*AD52*12</f>
        <v>9104373.84</v>
      </c>
      <c r="B52" s="1"/>
      <c r="C52" s="1"/>
      <c r="D52" s="43">
        <v>501</v>
      </c>
      <c r="E52" s="130" t="s">
        <v>75</v>
      </c>
      <c r="F52" s="146">
        <v>6714.14</v>
      </c>
      <c r="G52" s="165">
        <f aca="true" t="shared" si="62" ref="G52:G75">SUM(H52:X52)</f>
        <v>9104373.840000002</v>
      </c>
      <c r="H52" s="166">
        <f aca="true" t="shared" si="63" ref="H52:L75">($F52*AE52*12)</f>
        <v>0</v>
      </c>
      <c r="I52" s="166">
        <f t="shared" si="63"/>
        <v>322278.72000000003</v>
      </c>
      <c r="J52" s="166">
        <f t="shared" si="63"/>
        <v>805696.8</v>
      </c>
      <c r="K52" s="166">
        <f t="shared" si="63"/>
        <v>80569.68000000001</v>
      </c>
      <c r="L52" s="166">
        <f t="shared" si="63"/>
        <v>1853102.6400000001</v>
      </c>
      <c r="M52" s="166">
        <f aca="true" t="shared" si="64" ref="M52:M75">($F52*AJ52*12)</f>
        <v>1208545.2000000002</v>
      </c>
      <c r="N52" s="166">
        <f aca="true" t="shared" si="65" ref="N52:N75">($F52*AK52*12)</f>
        <v>1691963.28</v>
      </c>
      <c r="O52" s="166">
        <f aca="true" t="shared" si="66" ref="O52:O75">($F52*AL52*12)</f>
        <v>483418.0800000001</v>
      </c>
      <c r="P52" s="166">
        <f aca="true" t="shared" si="67" ref="P52:P75">($F52*AM52*12)</f>
        <v>322278.72000000003</v>
      </c>
      <c r="Q52" s="166">
        <f aca="true" t="shared" si="68" ref="Q52:Q75">($F52*AN52*12)</f>
        <v>563987.76</v>
      </c>
      <c r="R52" s="166">
        <f aca="true" t="shared" si="69" ref="R52:R75">($F52*AO52*12)</f>
        <v>161139.36000000002</v>
      </c>
      <c r="S52" s="166">
        <f aca="true" t="shared" si="70" ref="S52:S75">($F52*AP52*12)</f>
        <v>0</v>
      </c>
      <c r="T52" s="166">
        <f aca="true" t="shared" si="71" ref="T52:T75">($F52*AQ52*12)</f>
        <v>402848.4</v>
      </c>
      <c r="U52" s="166">
        <f aca="true" t="shared" si="72" ref="U52:U75">($F52*AR52*12)</f>
        <v>886266.4800000001</v>
      </c>
      <c r="V52" s="166">
        <f aca="true" t="shared" si="73" ref="V52:W75">($F52*AS52*12)</f>
        <v>322278.72000000003</v>
      </c>
      <c r="W52" s="166">
        <f t="shared" si="73"/>
        <v>0</v>
      </c>
      <c r="X52" s="166">
        <f aca="true" t="shared" si="74" ref="X52:X75">($F52*AU52*12)</f>
        <v>0</v>
      </c>
      <c r="Y52" s="35">
        <f aca="true" t="shared" si="75" ref="Y52:Y75">F52*AD52*12</f>
        <v>9104373.84</v>
      </c>
      <c r="Z52" s="20"/>
      <c r="AA52" s="20">
        <f aca="true" t="shared" si="76" ref="AA52:AA75">SUM(G52-Y52)</f>
        <v>1.862645149230957E-09</v>
      </c>
      <c r="AB52" s="13"/>
      <c r="AC52" s="124" t="s">
        <v>75</v>
      </c>
      <c r="AD52" s="29">
        <f t="shared" si="4"/>
        <v>113</v>
      </c>
      <c r="AE52" s="142"/>
      <c r="AF52" s="142">
        <v>4</v>
      </c>
      <c r="AG52" s="142">
        <v>10</v>
      </c>
      <c r="AH52" s="142">
        <v>1</v>
      </c>
      <c r="AI52" s="142">
        <v>23</v>
      </c>
      <c r="AJ52" s="142">
        <v>15</v>
      </c>
      <c r="AK52" s="142">
        <v>21</v>
      </c>
      <c r="AL52" s="142">
        <v>6</v>
      </c>
      <c r="AM52" s="142">
        <v>4</v>
      </c>
      <c r="AN52" s="142">
        <v>7</v>
      </c>
      <c r="AO52" s="142">
        <v>2</v>
      </c>
      <c r="AP52" s="167"/>
      <c r="AQ52" s="167">
        <v>5</v>
      </c>
      <c r="AR52" s="167">
        <v>11</v>
      </c>
      <c r="AS52" s="167">
        <v>4</v>
      </c>
      <c r="AT52" s="167"/>
      <c r="AU52" s="167"/>
    </row>
    <row r="53" spans="1:47" ht="12.75">
      <c r="A53" s="42">
        <f t="shared" si="61"/>
        <v>3821419.68</v>
      </c>
      <c r="B53" s="1"/>
      <c r="C53" s="1"/>
      <c r="D53" s="43">
        <v>502</v>
      </c>
      <c r="E53" s="130" t="s">
        <v>76</v>
      </c>
      <c r="F53" s="146">
        <v>6124.07</v>
      </c>
      <c r="G53" s="165">
        <f t="shared" si="62"/>
        <v>3821419.68</v>
      </c>
      <c r="H53" s="166">
        <f t="shared" si="63"/>
        <v>0</v>
      </c>
      <c r="I53" s="166">
        <f t="shared" si="63"/>
        <v>146977.68</v>
      </c>
      <c r="J53" s="166">
        <f t="shared" si="63"/>
        <v>220466.52</v>
      </c>
      <c r="K53" s="166">
        <f t="shared" si="63"/>
        <v>0</v>
      </c>
      <c r="L53" s="166">
        <f t="shared" si="63"/>
        <v>146977.68</v>
      </c>
      <c r="M53" s="166">
        <f t="shared" si="64"/>
        <v>440933.04</v>
      </c>
      <c r="N53" s="166">
        <f t="shared" si="65"/>
        <v>2057687.52</v>
      </c>
      <c r="O53" s="166">
        <f t="shared" si="66"/>
        <v>440933.04</v>
      </c>
      <c r="P53" s="166">
        <f t="shared" si="67"/>
        <v>146977.68</v>
      </c>
      <c r="Q53" s="166">
        <f t="shared" si="68"/>
        <v>0</v>
      </c>
      <c r="R53" s="166">
        <f t="shared" si="69"/>
        <v>146977.68</v>
      </c>
      <c r="S53" s="166">
        <f t="shared" si="70"/>
        <v>0</v>
      </c>
      <c r="T53" s="166">
        <f t="shared" si="71"/>
        <v>73488.84</v>
      </c>
      <c r="U53" s="166">
        <f t="shared" si="72"/>
        <v>0</v>
      </c>
      <c r="V53" s="166">
        <f t="shared" si="73"/>
        <v>0</v>
      </c>
      <c r="W53" s="166">
        <f t="shared" si="73"/>
        <v>0</v>
      </c>
      <c r="X53" s="166">
        <f t="shared" si="74"/>
        <v>0</v>
      </c>
      <c r="Y53" s="35">
        <f t="shared" si="75"/>
        <v>3821419.68</v>
      </c>
      <c r="Z53" s="20"/>
      <c r="AA53" s="20">
        <f t="shared" si="76"/>
        <v>0</v>
      </c>
      <c r="AB53" s="13"/>
      <c r="AC53" s="124" t="s">
        <v>76</v>
      </c>
      <c r="AD53" s="29">
        <f t="shared" si="4"/>
        <v>52</v>
      </c>
      <c r="AE53" s="142"/>
      <c r="AF53" s="142">
        <v>2</v>
      </c>
      <c r="AG53" s="142">
        <v>3</v>
      </c>
      <c r="AH53" s="142"/>
      <c r="AI53" s="142">
        <v>2</v>
      </c>
      <c r="AJ53" s="142">
        <v>6</v>
      </c>
      <c r="AK53" s="142">
        <v>28</v>
      </c>
      <c r="AL53" s="142">
        <v>6</v>
      </c>
      <c r="AM53" s="142">
        <v>2</v>
      </c>
      <c r="AN53" s="142"/>
      <c r="AO53" s="142">
        <v>2</v>
      </c>
      <c r="AP53" s="167"/>
      <c r="AQ53" s="167">
        <v>1</v>
      </c>
      <c r="AR53" s="167"/>
      <c r="AS53" s="167"/>
      <c r="AT53" s="167"/>
      <c r="AU53" s="167"/>
    </row>
    <row r="54" spans="1:47" ht="12.75">
      <c r="A54" s="42">
        <f t="shared" si="61"/>
        <v>1787981.04</v>
      </c>
      <c r="B54" s="1"/>
      <c r="C54" s="1"/>
      <c r="D54" s="43">
        <v>503</v>
      </c>
      <c r="E54" s="130" t="s">
        <v>77</v>
      </c>
      <c r="F54" s="146">
        <v>5518.46</v>
      </c>
      <c r="G54" s="165">
        <f t="shared" si="62"/>
        <v>1787981.0400000003</v>
      </c>
      <c r="H54" s="166">
        <f t="shared" si="63"/>
        <v>0</v>
      </c>
      <c r="I54" s="166">
        <f t="shared" si="63"/>
        <v>0</v>
      </c>
      <c r="J54" s="166">
        <f t="shared" si="63"/>
        <v>0</v>
      </c>
      <c r="K54" s="166">
        <f t="shared" si="63"/>
        <v>0</v>
      </c>
      <c r="L54" s="166">
        <f t="shared" si="63"/>
        <v>132443.04</v>
      </c>
      <c r="M54" s="166">
        <f t="shared" si="64"/>
        <v>132443.04</v>
      </c>
      <c r="N54" s="166">
        <f t="shared" si="65"/>
        <v>1258208.8800000001</v>
      </c>
      <c r="O54" s="166">
        <f t="shared" si="66"/>
        <v>0</v>
      </c>
      <c r="P54" s="166">
        <f t="shared" si="67"/>
        <v>0</v>
      </c>
      <c r="Q54" s="166">
        <f t="shared" si="68"/>
        <v>0</v>
      </c>
      <c r="R54" s="166">
        <f t="shared" si="69"/>
        <v>66221.52</v>
      </c>
      <c r="S54" s="166">
        <f t="shared" si="70"/>
        <v>0</v>
      </c>
      <c r="T54" s="166">
        <f t="shared" si="71"/>
        <v>66221.52</v>
      </c>
      <c r="U54" s="166">
        <f t="shared" si="72"/>
        <v>66221.52</v>
      </c>
      <c r="V54" s="166">
        <f t="shared" si="73"/>
        <v>66221.52</v>
      </c>
      <c r="W54" s="166">
        <f t="shared" si="73"/>
        <v>0</v>
      </c>
      <c r="X54" s="166">
        <f t="shared" si="74"/>
        <v>0</v>
      </c>
      <c r="Y54" s="35">
        <f t="shared" si="75"/>
        <v>1787981.04</v>
      </c>
      <c r="Z54" s="20"/>
      <c r="AA54" s="20">
        <f t="shared" si="76"/>
        <v>2.3283064365386963E-10</v>
      </c>
      <c r="AB54" s="13"/>
      <c r="AC54" s="124" t="s">
        <v>77</v>
      </c>
      <c r="AD54" s="29">
        <f t="shared" si="4"/>
        <v>27</v>
      </c>
      <c r="AE54" s="142"/>
      <c r="AF54" s="142"/>
      <c r="AG54" s="142"/>
      <c r="AH54" s="142"/>
      <c r="AI54" s="142">
        <v>2</v>
      </c>
      <c r="AJ54" s="142">
        <v>2</v>
      </c>
      <c r="AK54" s="142">
        <v>19</v>
      </c>
      <c r="AL54" s="142"/>
      <c r="AM54" s="142"/>
      <c r="AN54" s="142"/>
      <c r="AO54" s="142">
        <v>1</v>
      </c>
      <c r="AP54" s="167"/>
      <c r="AQ54" s="167">
        <v>1</v>
      </c>
      <c r="AR54" s="167">
        <v>1</v>
      </c>
      <c r="AS54" s="167">
        <v>1</v>
      </c>
      <c r="AT54" s="167"/>
      <c r="AU54" s="167"/>
    </row>
    <row r="55" spans="1:47" ht="12.75">
      <c r="A55" s="42">
        <f t="shared" si="61"/>
        <v>1897014</v>
      </c>
      <c r="B55" s="1"/>
      <c r="C55" s="1"/>
      <c r="D55" s="43">
        <v>504</v>
      </c>
      <c r="E55" s="130" t="s">
        <v>78</v>
      </c>
      <c r="F55" s="146">
        <v>5099.5</v>
      </c>
      <c r="G55" s="165">
        <f t="shared" si="62"/>
        <v>1897014</v>
      </c>
      <c r="H55" s="166">
        <f t="shared" si="63"/>
        <v>0</v>
      </c>
      <c r="I55" s="166">
        <f t="shared" si="63"/>
        <v>0</v>
      </c>
      <c r="J55" s="166">
        <f t="shared" si="63"/>
        <v>0</v>
      </c>
      <c r="K55" s="166">
        <f t="shared" si="63"/>
        <v>0</v>
      </c>
      <c r="L55" s="166">
        <f t="shared" si="63"/>
        <v>183582</v>
      </c>
      <c r="M55" s="166">
        <f t="shared" si="64"/>
        <v>122388</v>
      </c>
      <c r="N55" s="166">
        <f t="shared" si="65"/>
        <v>856716</v>
      </c>
      <c r="O55" s="166">
        <f t="shared" si="66"/>
        <v>61194</v>
      </c>
      <c r="P55" s="166">
        <f t="shared" si="67"/>
        <v>122388</v>
      </c>
      <c r="Q55" s="166">
        <f t="shared" si="68"/>
        <v>122388</v>
      </c>
      <c r="R55" s="166">
        <f t="shared" si="69"/>
        <v>0</v>
      </c>
      <c r="S55" s="166">
        <f t="shared" si="70"/>
        <v>0</v>
      </c>
      <c r="T55" s="166">
        <f t="shared" si="71"/>
        <v>61194</v>
      </c>
      <c r="U55" s="166">
        <f t="shared" si="72"/>
        <v>0</v>
      </c>
      <c r="V55" s="166">
        <f t="shared" si="73"/>
        <v>367164</v>
      </c>
      <c r="W55" s="166">
        <f t="shared" si="73"/>
        <v>0</v>
      </c>
      <c r="X55" s="166">
        <f t="shared" si="74"/>
        <v>0</v>
      </c>
      <c r="Y55" s="35">
        <f t="shared" si="75"/>
        <v>1897014</v>
      </c>
      <c r="Z55" s="20"/>
      <c r="AA55" s="20">
        <f t="shared" si="76"/>
        <v>0</v>
      </c>
      <c r="AB55" s="13"/>
      <c r="AC55" s="124" t="s">
        <v>78</v>
      </c>
      <c r="AD55" s="29">
        <f t="shared" si="4"/>
        <v>31</v>
      </c>
      <c r="AE55" s="142"/>
      <c r="AF55" s="142"/>
      <c r="AG55" s="142"/>
      <c r="AH55" s="142"/>
      <c r="AI55" s="142">
        <v>3</v>
      </c>
      <c r="AJ55" s="142">
        <v>2</v>
      </c>
      <c r="AK55" s="142">
        <v>14</v>
      </c>
      <c r="AL55" s="142">
        <v>1</v>
      </c>
      <c r="AM55" s="142">
        <v>2</v>
      </c>
      <c r="AN55" s="142">
        <v>2</v>
      </c>
      <c r="AO55" s="142"/>
      <c r="AP55" s="167"/>
      <c r="AQ55" s="167">
        <v>1</v>
      </c>
      <c r="AR55" s="167"/>
      <c r="AS55" s="167">
        <v>6</v>
      </c>
      <c r="AT55" s="167"/>
      <c r="AU55" s="167"/>
    </row>
    <row r="56" spans="1:47" ht="12.75">
      <c r="A56" s="42">
        <f t="shared" si="61"/>
        <v>5642630.64</v>
      </c>
      <c r="B56" s="1"/>
      <c r="C56" s="1"/>
      <c r="D56" s="43">
        <v>521</v>
      </c>
      <c r="E56" s="130" t="s">
        <v>79</v>
      </c>
      <c r="F56" s="146">
        <v>8249.46</v>
      </c>
      <c r="G56" s="165">
        <f t="shared" si="62"/>
        <v>5642630.64</v>
      </c>
      <c r="H56" s="166">
        <f t="shared" si="63"/>
        <v>0</v>
      </c>
      <c r="I56" s="166">
        <f t="shared" si="63"/>
        <v>0</v>
      </c>
      <c r="J56" s="166">
        <f t="shared" si="63"/>
        <v>0</v>
      </c>
      <c r="K56" s="166">
        <f t="shared" si="63"/>
        <v>0</v>
      </c>
      <c r="L56" s="166">
        <f t="shared" si="63"/>
        <v>0</v>
      </c>
      <c r="M56" s="166">
        <f t="shared" si="64"/>
        <v>0</v>
      </c>
      <c r="N56" s="166">
        <f t="shared" si="65"/>
        <v>5642630.64</v>
      </c>
      <c r="O56" s="166">
        <f t="shared" si="66"/>
        <v>0</v>
      </c>
      <c r="P56" s="166">
        <f t="shared" si="67"/>
        <v>0</v>
      </c>
      <c r="Q56" s="166">
        <f t="shared" si="68"/>
        <v>0</v>
      </c>
      <c r="R56" s="166">
        <f t="shared" si="69"/>
        <v>0</v>
      </c>
      <c r="S56" s="166">
        <f t="shared" si="70"/>
        <v>0</v>
      </c>
      <c r="T56" s="166">
        <f t="shared" si="71"/>
        <v>0</v>
      </c>
      <c r="U56" s="166">
        <f t="shared" si="72"/>
        <v>0</v>
      </c>
      <c r="V56" s="166">
        <f t="shared" si="73"/>
        <v>0</v>
      </c>
      <c r="W56" s="166">
        <f t="shared" si="73"/>
        <v>0</v>
      </c>
      <c r="X56" s="166">
        <f t="shared" si="74"/>
        <v>0</v>
      </c>
      <c r="Y56" s="35">
        <f t="shared" si="75"/>
        <v>5642630.64</v>
      </c>
      <c r="Z56" s="20"/>
      <c r="AA56" s="20">
        <f t="shared" si="76"/>
        <v>0</v>
      </c>
      <c r="AB56" s="13"/>
      <c r="AC56" s="124" t="s">
        <v>79</v>
      </c>
      <c r="AD56" s="29">
        <f t="shared" si="4"/>
        <v>57</v>
      </c>
      <c r="AE56" s="142"/>
      <c r="AF56" s="142"/>
      <c r="AG56" s="142"/>
      <c r="AH56" s="142"/>
      <c r="AI56" s="142"/>
      <c r="AJ56" s="142"/>
      <c r="AK56" s="142">
        <v>57</v>
      </c>
      <c r="AL56" s="142"/>
      <c r="AM56" s="142"/>
      <c r="AN56" s="142"/>
      <c r="AO56" s="142"/>
      <c r="AP56" s="167"/>
      <c r="AQ56" s="167"/>
      <c r="AR56" s="167"/>
      <c r="AS56" s="167"/>
      <c r="AT56" s="167"/>
      <c r="AU56" s="167"/>
    </row>
    <row r="57" spans="1:47" ht="12.75">
      <c r="A57" s="42">
        <f t="shared" si="61"/>
        <v>3326536.8</v>
      </c>
      <c r="B57" s="1"/>
      <c r="C57" s="1"/>
      <c r="D57" s="43">
        <v>522</v>
      </c>
      <c r="E57" s="130" t="s">
        <v>80</v>
      </c>
      <c r="F57" s="146">
        <v>7492.2</v>
      </c>
      <c r="G57" s="165">
        <f t="shared" si="62"/>
        <v>3326536.8</v>
      </c>
      <c r="H57" s="166">
        <f t="shared" si="63"/>
        <v>0</v>
      </c>
      <c r="I57" s="166">
        <f t="shared" si="63"/>
        <v>0</v>
      </c>
      <c r="J57" s="166">
        <f t="shared" si="63"/>
        <v>0</v>
      </c>
      <c r="K57" s="166">
        <f t="shared" si="63"/>
        <v>0</v>
      </c>
      <c r="L57" s="166">
        <f t="shared" si="63"/>
        <v>0</v>
      </c>
      <c r="M57" s="166">
        <f t="shared" si="64"/>
        <v>0</v>
      </c>
      <c r="N57" s="166">
        <f t="shared" si="65"/>
        <v>3326536.8</v>
      </c>
      <c r="O57" s="166">
        <f t="shared" si="66"/>
        <v>0</v>
      </c>
      <c r="P57" s="166">
        <f t="shared" si="67"/>
        <v>0</v>
      </c>
      <c r="Q57" s="166">
        <f t="shared" si="68"/>
        <v>0</v>
      </c>
      <c r="R57" s="166">
        <f t="shared" si="69"/>
        <v>0</v>
      </c>
      <c r="S57" s="166">
        <f t="shared" si="70"/>
        <v>0</v>
      </c>
      <c r="T57" s="166">
        <f t="shared" si="71"/>
        <v>0</v>
      </c>
      <c r="U57" s="166">
        <f t="shared" si="72"/>
        <v>0</v>
      </c>
      <c r="V57" s="166">
        <f t="shared" si="73"/>
        <v>0</v>
      </c>
      <c r="W57" s="166">
        <f t="shared" si="73"/>
        <v>0</v>
      </c>
      <c r="X57" s="166">
        <f t="shared" si="74"/>
        <v>0</v>
      </c>
      <c r="Y57" s="35">
        <f t="shared" si="75"/>
        <v>3326536.8</v>
      </c>
      <c r="Z57" s="20"/>
      <c r="AA57" s="20">
        <f t="shared" si="76"/>
        <v>0</v>
      </c>
      <c r="AB57" s="13"/>
      <c r="AC57" s="124" t="s">
        <v>80</v>
      </c>
      <c r="AD57" s="29">
        <f t="shared" si="4"/>
        <v>37</v>
      </c>
      <c r="AE57" s="142"/>
      <c r="AF57" s="142"/>
      <c r="AG57" s="142"/>
      <c r="AH57" s="142"/>
      <c r="AI57" s="142"/>
      <c r="AJ57" s="142"/>
      <c r="AK57" s="142">
        <v>37</v>
      </c>
      <c r="AL57" s="142"/>
      <c r="AM57" s="142"/>
      <c r="AN57" s="142"/>
      <c r="AO57" s="142"/>
      <c r="AP57" s="167"/>
      <c r="AQ57" s="167"/>
      <c r="AR57" s="167"/>
      <c r="AS57" s="167"/>
      <c r="AT57" s="167"/>
      <c r="AU57" s="167"/>
    </row>
    <row r="58" spans="1:47" ht="12.75">
      <c r="A58" s="42">
        <f t="shared" si="61"/>
        <v>4270733.64</v>
      </c>
      <c r="B58" s="1"/>
      <c r="C58" s="1"/>
      <c r="D58" s="43">
        <v>523</v>
      </c>
      <c r="E58" s="130" t="s">
        <v>81</v>
      </c>
      <c r="F58" s="146">
        <v>6714.99</v>
      </c>
      <c r="G58" s="165">
        <f t="shared" si="62"/>
        <v>4270733.64</v>
      </c>
      <c r="H58" s="166">
        <f t="shared" si="63"/>
        <v>0</v>
      </c>
      <c r="I58" s="166">
        <f t="shared" si="63"/>
        <v>0</v>
      </c>
      <c r="J58" s="166">
        <f t="shared" si="63"/>
        <v>0</v>
      </c>
      <c r="K58" s="166">
        <f t="shared" si="63"/>
        <v>0</v>
      </c>
      <c r="L58" s="166">
        <f t="shared" si="63"/>
        <v>0</v>
      </c>
      <c r="M58" s="166">
        <f t="shared" si="64"/>
        <v>0</v>
      </c>
      <c r="N58" s="166">
        <f t="shared" si="65"/>
        <v>4270733.64</v>
      </c>
      <c r="O58" s="166">
        <f t="shared" si="66"/>
        <v>0</v>
      </c>
      <c r="P58" s="166">
        <f t="shared" si="67"/>
        <v>0</v>
      </c>
      <c r="Q58" s="166">
        <f t="shared" si="68"/>
        <v>0</v>
      </c>
      <c r="R58" s="166">
        <f t="shared" si="69"/>
        <v>0</v>
      </c>
      <c r="S58" s="166">
        <f t="shared" si="70"/>
        <v>0</v>
      </c>
      <c r="T58" s="166">
        <f t="shared" si="71"/>
        <v>0</v>
      </c>
      <c r="U58" s="166">
        <f t="shared" si="72"/>
        <v>0</v>
      </c>
      <c r="V58" s="166">
        <f t="shared" si="73"/>
        <v>0</v>
      </c>
      <c r="W58" s="166">
        <f t="shared" si="73"/>
        <v>0</v>
      </c>
      <c r="X58" s="166">
        <f t="shared" si="74"/>
        <v>0</v>
      </c>
      <c r="Y58" s="35">
        <f t="shared" si="75"/>
        <v>4270733.64</v>
      </c>
      <c r="Z58" s="20"/>
      <c r="AA58" s="20">
        <f t="shared" si="76"/>
        <v>0</v>
      </c>
      <c r="AB58" s="13"/>
      <c r="AC58" s="124" t="s">
        <v>81</v>
      </c>
      <c r="AD58" s="29">
        <f t="shared" si="4"/>
        <v>53</v>
      </c>
      <c r="AE58" s="142"/>
      <c r="AF58" s="142"/>
      <c r="AG58" s="142"/>
      <c r="AH58" s="142"/>
      <c r="AI58" s="142"/>
      <c r="AJ58" s="142"/>
      <c r="AK58" s="142">
        <v>53</v>
      </c>
      <c r="AL58" s="142"/>
      <c r="AM58" s="142"/>
      <c r="AN58" s="142"/>
      <c r="AO58" s="142"/>
      <c r="AP58" s="167"/>
      <c r="AQ58" s="167"/>
      <c r="AR58" s="167"/>
      <c r="AS58" s="167"/>
      <c r="AT58" s="167"/>
      <c r="AU58" s="167"/>
    </row>
    <row r="59" spans="1:47" ht="12.75">
      <c r="A59" s="42">
        <f t="shared" si="61"/>
        <v>889536.96</v>
      </c>
      <c r="B59" s="1"/>
      <c r="C59" s="1"/>
      <c r="D59" s="43">
        <v>524</v>
      </c>
      <c r="E59" s="130" t="s">
        <v>82</v>
      </c>
      <c r="F59" s="146">
        <v>6177.34</v>
      </c>
      <c r="G59" s="165">
        <f t="shared" si="62"/>
        <v>889536.96</v>
      </c>
      <c r="H59" s="166">
        <f t="shared" si="63"/>
        <v>0</v>
      </c>
      <c r="I59" s="166">
        <f t="shared" si="63"/>
        <v>0</v>
      </c>
      <c r="J59" s="166">
        <f t="shared" si="63"/>
        <v>0</v>
      </c>
      <c r="K59" s="166">
        <f t="shared" si="63"/>
        <v>0</v>
      </c>
      <c r="L59" s="166">
        <f t="shared" si="63"/>
        <v>0</v>
      </c>
      <c r="M59" s="166">
        <f t="shared" si="64"/>
        <v>0</v>
      </c>
      <c r="N59" s="166">
        <f t="shared" si="65"/>
        <v>889536.96</v>
      </c>
      <c r="O59" s="166">
        <f t="shared" si="66"/>
        <v>0</v>
      </c>
      <c r="P59" s="166">
        <f t="shared" si="67"/>
        <v>0</v>
      </c>
      <c r="Q59" s="166">
        <f t="shared" si="68"/>
        <v>0</v>
      </c>
      <c r="R59" s="166">
        <f t="shared" si="69"/>
        <v>0</v>
      </c>
      <c r="S59" s="166">
        <f t="shared" si="70"/>
        <v>0</v>
      </c>
      <c r="T59" s="166">
        <f t="shared" si="71"/>
        <v>0</v>
      </c>
      <c r="U59" s="166">
        <f t="shared" si="72"/>
        <v>0</v>
      </c>
      <c r="V59" s="166">
        <f t="shared" si="73"/>
        <v>0</v>
      </c>
      <c r="W59" s="166">
        <f t="shared" si="73"/>
        <v>0</v>
      </c>
      <c r="X59" s="166">
        <f t="shared" si="74"/>
        <v>0</v>
      </c>
      <c r="Y59" s="35">
        <f t="shared" si="75"/>
        <v>889536.96</v>
      </c>
      <c r="Z59" s="20"/>
      <c r="AA59" s="20">
        <f t="shared" si="76"/>
        <v>0</v>
      </c>
      <c r="AB59" s="13"/>
      <c r="AC59" s="124" t="s">
        <v>82</v>
      </c>
      <c r="AD59" s="29">
        <f t="shared" si="4"/>
        <v>12</v>
      </c>
      <c r="AE59" s="142"/>
      <c r="AF59" s="142"/>
      <c r="AG59" s="142"/>
      <c r="AH59" s="142"/>
      <c r="AI59" s="142"/>
      <c r="AJ59" s="142"/>
      <c r="AK59" s="142">
        <v>12</v>
      </c>
      <c r="AL59" s="142"/>
      <c r="AM59" s="142"/>
      <c r="AN59" s="142"/>
      <c r="AO59" s="142"/>
      <c r="AP59" s="167"/>
      <c r="AQ59" s="167"/>
      <c r="AR59" s="167"/>
      <c r="AS59" s="167"/>
      <c r="AT59" s="167"/>
      <c r="AU59" s="167"/>
    </row>
    <row r="60" spans="1:47" ht="12.75">
      <c r="A60" s="42">
        <f t="shared" si="61"/>
        <v>1635914.88</v>
      </c>
      <c r="B60" s="1"/>
      <c r="C60" s="1"/>
      <c r="D60" s="43">
        <v>525</v>
      </c>
      <c r="E60" s="130" t="s">
        <v>83</v>
      </c>
      <c r="F60" s="146">
        <v>8520.39</v>
      </c>
      <c r="G60" s="165">
        <f t="shared" si="62"/>
        <v>1635914.88</v>
      </c>
      <c r="H60" s="166">
        <f t="shared" si="63"/>
        <v>0</v>
      </c>
      <c r="I60" s="166">
        <f t="shared" si="63"/>
        <v>511223.39999999997</v>
      </c>
      <c r="J60" s="166">
        <f t="shared" si="63"/>
        <v>0</v>
      </c>
      <c r="K60" s="166">
        <f t="shared" si="63"/>
        <v>102244.68</v>
      </c>
      <c r="L60" s="166">
        <f t="shared" si="63"/>
        <v>0</v>
      </c>
      <c r="M60" s="166">
        <f t="shared" si="64"/>
        <v>204489.36</v>
      </c>
      <c r="N60" s="166">
        <f t="shared" si="65"/>
        <v>511223.39999999997</v>
      </c>
      <c r="O60" s="166">
        <f t="shared" si="66"/>
        <v>0</v>
      </c>
      <c r="P60" s="166">
        <f t="shared" si="67"/>
        <v>0</v>
      </c>
      <c r="Q60" s="166">
        <f t="shared" si="68"/>
        <v>0</v>
      </c>
      <c r="R60" s="166">
        <f t="shared" si="69"/>
        <v>0</v>
      </c>
      <c r="S60" s="166">
        <f t="shared" si="70"/>
        <v>0</v>
      </c>
      <c r="T60" s="166">
        <f t="shared" si="71"/>
        <v>306734.04</v>
      </c>
      <c r="U60" s="166">
        <f t="shared" si="72"/>
        <v>0</v>
      </c>
      <c r="V60" s="166">
        <f t="shared" si="73"/>
        <v>0</v>
      </c>
      <c r="W60" s="166">
        <f t="shared" si="73"/>
        <v>0</v>
      </c>
      <c r="X60" s="166">
        <f t="shared" si="74"/>
        <v>0</v>
      </c>
      <c r="Y60" s="35">
        <f t="shared" si="75"/>
        <v>1635914.88</v>
      </c>
      <c r="Z60" s="20"/>
      <c r="AA60" s="20">
        <f t="shared" si="76"/>
        <v>0</v>
      </c>
      <c r="AB60" s="13"/>
      <c r="AC60" s="124" t="s">
        <v>83</v>
      </c>
      <c r="AD60" s="29">
        <f t="shared" si="4"/>
        <v>16</v>
      </c>
      <c r="AE60" s="142"/>
      <c r="AF60" s="142">
        <v>5</v>
      </c>
      <c r="AG60" s="142"/>
      <c r="AH60" s="142">
        <v>1</v>
      </c>
      <c r="AI60" s="142"/>
      <c r="AJ60" s="142">
        <v>2</v>
      </c>
      <c r="AK60" s="142">
        <v>5</v>
      </c>
      <c r="AL60" s="142"/>
      <c r="AM60" s="142"/>
      <c r="AN60" s="142"/>
      <c r="AO60" s="142"/>
      <c r="AP60" s="167"/>
      <c r="AQ60" s="167">
        <v>3</v>
      </c>
      <c r="AR60" s="167"/>
      <c r="AS60" s="167"/>
      <c r="AT60" s="167"/>
      <c r="AU60" s="167"/>
    </row>
    <row r="61" spans="1:47" ht="12.75">
      <c r="A61" s="42">
        <f t="shared" si="61"/>
        <v>928036.8</v>
      </c>
      <c r="B61" s="1"/>
      <c r="C61" s="1"/>
      <c r="D61" s="43">
        <v>526</v>
      </c>
      <c r="E61" s="130" t="s">
        <v>84</v>
      </c>
      <c r="F61" s="146">
        <v>7733.64</v>
      </c>
      <c r="G61" s="165">
        <f t="shared" si="62"/>
        <v>928036.8</v>
      </c>
      <c r="H61" s="166">
        <f t="shared" si="63"/>
        <v>0</v>
      </c>
      <c r="I61" s="166">
        <f t="shared" si="63"/>
        <v>185607.36000000002</v>
      </c>
      <c r="J61" s="166">
        <f t="shared" si="63"/>
        <v>0</v>
      </c>
      <c r="K61" s="166">
        <f t="shared" si="63"/>
        <v>0</v>
      </c>
      <c r="L61" s="166">
        <f t="shared" si="63"/>
        <v>0</v>
      </c>
      <c r="M61" s="166">
        <f t="shared" si="64"/>
        <v>185607.36000000002</v>
      </c>
      <c r="N61" s="166">
        <f t="shared" si="65"/>
        <v>556822.0800000001</v>
      </c>
      <c r="O61" s="166">
        <f t="shared" si="66"/>
        <v>0</v>
      </c>
      <c r="P61" s="166">
        <f t="shared" si="67"/>
        <v>0</v>
      </c>
      <c r="Q61" s="166">
        <f t="shared" si="68"/>
        <v>0</v>
      </c>
      <c r="R61" s="166">
        <f t="shared" si="69"/>
        <v>0</v>
      </c>
      <c r="S61" s="166">
        <f t="shared" si="70"/>
        <v>0</v>
      </c>
      <c r="T61" s="166">
        <f t="shared" si="71"/>
        <v>0</v>
      </c>
      <c r="U61" s="166">
        <f t="shared" si="72"/>
        <v>0</v>
      </c>
      <c r="V61" s="166">
        <f t="shared" si="73"/>
        <v>0</v>
      </c>
      <c r="W61" s="166">
        <f t="shared" si="73"/>
        <v>0</v>
      </c>
      <c r="X61" s="166">
        <f t="shared" si="74"/>
        <v>0</v>
      </c>
      <c r="Y61" s="35">
        <f t="shared" si="75"/>
        <v>928036.8</v>
      </c>
      <c r="Z61" s="20"/>
      <c r="AA61" s="20">
        <f t="shared" si="76"/>
        <v>0</v>
      </c>
      <c r="AB61" s="13"/>
      <c r="AC61" s="124" t="s">
        <v>84</v>
      </c>
      <c r="AD61" s="29">
        <f t="shared" si="4"/>
        <v>10</v>
      </c>
      <c r="AE61" s="142"/>
      <c r="AF61" s="142">
        <v>2</v>
      </c>
      <c r="AG61" s="142"/>
      <c r="AH61" s="142"/>
      <c r="AI61" s="142"/>
      <c r="AJ61" s="142">
        <v>2</v>
      </c>
      <c r="AK61" s="142">
        <v>6</v>
      </c>
      <c r="AL61" s="142"/>
      <c r="AM61" s="142"/>
      <c r="AN61" s="142"/>
      <c r="AO61" s="142"/>
      <c r="AP61" s="167"/>
      <c r="AQ61" s="167"/>
      <c r="AR61" s="167"/>
      <c r="AS61" s="167"/>
      <c r="AT61" s="167"/>
      <c r="AU61" s="167"/>
    </row>
    <row r="62" spans="1:47" ht="12.75">
      <c r="A62" s="42">
        <f t="shared" si="61"/>
        <v>997365.5999999999</v>
      </c>
      <c r="B62" s="1"/>
      <c r="C62" s="1"/>
      <c r="D62" s="43">
        <v>527</v>
      </c>
      <c r="E62" s="130" t="s">
        <v>85</v>
      </c>
      <c r="F62" s="146">
        <v>6926.15</v>
      </c>
      <c r="G62" s="165">
        <f t="shared" si="62"/>
        <v>997365.6</v>
      </c>
      <c r="H62" s="166">
        <f t="shared" si="63"/>
        <v>0</v>
      </c>
      <c r="I62" s="166">
        <f t="shared" si="63"/>
        <v>166227.59999999998</v>
      </c>
      <c r="J62" s="166">
        <f t="shared" si="63"/>
        <v>0</v>
      </c>
      <c r="K62" s="166">
        <f t="shared" si="63"/>
        <v>0</v>
      </c>
      <c r="L62" s="166">
        <f t="shared" si="63"/>
        <v>0</v>
      </c>
      <c r="M62" s="166">
        <f t="shared" si="64"/>
        <v>0</v>
      </c>
      <c r="N62" s="166">
        <f t="shared" si="65"/>
        <v>831138</v>
      </c>
      <c r="O62" s="166">
        <f t="shared" si="66"/>
        <v>0</v>
      </c>
      <c r="P62" s="166">
        <f t="shared" si="67"/>
        <v>0</v>
      </c>
      <c r="Q62" s="166">
        <f t="shared" si="68"/>
        <v>0</v>
      </c>
      <c r="R62" s="166">
        <f t="shared" si="69"/>
        <v>0</v>
      </c>
      <c r="S62" s="166">
        <f t="shared" si="70"/>
        <v>0</v>
      </c>
      <c r="T62" s="166">
        <f t="shared" si="71"/>
        <v>0</v>
      </c>
      <c r="U62" s="166">
        <f t="shared" si="72"/>
        <v>0</v>
      </c>
      <c r="V62" s="166">
        <f t="shared" si="73"/>
        <v>0</v>
      </c>
      <c r="W62" s="166">
        <f t="shared" si="73"/>
        <v>0</v>
      </c>
      <c r="X62" s="166">
        <f t="shared" si="74"/>
        <v>0</v>
      </c>
      <c r="Y62" s="35">
        <f t="shared" si="75"/>
        <v>997365.5999999999</v>
      </c>
      <c r="Z62" s="20"/>
      <c r="AA62" s="20">
        <f t="shared" si="76"/>
        <v>1.1641532182693481E-10</v>
      </c>
      <c r="AB62" s="13"/>
      <c r="AC62" s="124" t="s">
        <v>85</v>
      </c>
      <c r="AD62" s="29">
        <f t="shared" si="4"/>
        <v>12</v>
      </c>
      <c r="AE62" s="142"/>
      <c r="AF62" s="142">
        <v>2</v>
      </c>
      <c r="AG62" s="142"/>
      <c r="AH62" s="142"/>
      <c r="AI62" s="142"/>
      <c r="AJ62" s="142"/>
      <c r="AK62" s="142">
        <v>10</v>
      </c>
      <c r="AL62" s="142"/>
      <c r="AM62" s="142"/>
      <c r="AN62" s="142"/>
      <c r="AO62" s="142"/>
      <c r="AP62" s="167"/>
      <c r="AQ62" s="167"/>
      <c r="AR62" s="167"/>
      <c r="AS62" s="167"/>
      <c r="AT62" s="167"/>
      <c r="AU62" s="167"/>
    </row>
    <row r="63" spans="1:47" ht="12.75">
      <c r="A63" s="42">
        <f t="shared" si="61"/>
        <v>534874.2</v>
      </c>
      <c r="B63" s="1"/>
      <c r="C63" s="1"/>
      <c r="D63" s="43">
        <v>528</v>
      </c>
      <c r="E63" s="130" t="s">
        <v>86</v>
      </c>
      <c r="F63" s="146">
        <v>6367.55</v>
      </c>
      <c r="G63" s="165">
        <f t="shared" si="62"/>
        <v>534874.2</v>
      </c>
      <c r="H63" s="166">
        <f t="shared" si="63"/>
        <v>0</v>
      </c>
      <c r="I63" s="166">
        <f t="shared" si="63"/>
        <v>76410.6</v>
      </c>
      <c r="J63" s="166">
        <f t="shared" si="63"/>
        <v>0</v>
      </c>
      <c r="K63" s="166">
        <f t="shared" si="63"/>
        <v>0</v>
      </c>
      <c r="L63" s="166">
        <f t="shared" si="63"/>
        <v>76410.6</v>
      </c>
      <c r="M63" s="166">
        <f t="shared" si="64"/>
        <v>229231.80000000002</v>
      </c>
      <c r="N63" s="166">
        <f t="shared" si="65"/>
        <v>76410.6</v>
      </c>
      <c r="O63" s="166">
        <f t="shared" si="66"/>
        <v>76410.6</v>
      </c>
      <c r="P63" s="166">
        <f t="shared" si="67"/>
        <v>0</v>
      </c>
      <c r="Q63" s="166">
        <f t="shared" si="68"/>
        <v>0</v>
      </c>
      <c r="R63" s="166">
        <f t="shared" si="69"/>
        <v>0</v>
      </c>
      <c r="S63" s="166">
        <f t="shared" si="70"/>
        <v>0</v>
      </c>
      <c r="T63" s="166">
        <f t="shared" si="71"/>
        <v>0</v>
      </c>
      <c r="U63" s="166">
        <f t="shared" si="72"/>
        <v>0</v>
      </c>
      <c r="V63" s="166">
        <f t="shared" si="73"/>
        <v>0</v>
      </c>
      <c r="W63" s="166">
        <f t="shared" si="73"/>
        <v>0</v>
      </c>
      <c r="X63" s="166">
        <f t="shared" si="74"/>
        <v>0</v>
      </c>
      <c r="Y63" s="35">
        <f t="shared" si="75"/>
        <v>534874.2</v>
      </c>
      <c r="Z63" s="20"/>
      <c r="AA63" s="20">
        <f t="shared" si="76"/>
        <v>0</v>
      </c>
      <c r="AB63" s="13"/>
      <c r="AC63" s="124" t="s">
        <v>86</v>
      </c>
      <c r="AD63" s="29">
        <f t="shared" si="4"/>
        <v>7</v>
      </c>
      <c r="AE63" s="142"/>
      <c r="AF63" s="142">
        <v>1</v>
      </c>
      <c r="AG63" s="142"/>
      <c r="AH63" s="142"/>
      <c r="AI63" s="142">
        <v>1</v>
      </c>
      <c r="AJ63" s="142">
        <v>3</v>
      </c>
      <c r="AK63" s="142">
        <v>1</v>
      </c>
      <c r="AL63" s="142">
        <v>1</v>
      </c>
      <c r="AM63" s="142"/>
      <c r="AN63" s="142"/>
      <c r="AO63" s="142"/>
      <c r="AP63" s="167"/>
      <c r="AQ63" s="167"/>
      <c r="AR63" s="167"/>
      <c r="AS63" s="167"/>
      <c r="AT63" s="167"/>
      <c r="AU63" s="167"/>
    </row>
    <row r="64" spans="1:47" ht="12.75">
      <c r="A64" s="42">
        <f t="shared" si="61"/>
        <v>110914.79999999999</v>
      </c>
      <c r="B64" s="1"/>
      <c r="C64" s="1"/>
      <c r="D64" s="43">
        <v>529</v>
      </c>
      <c r="E64" s="130" t="s">
        <v>87</v>
      </c>
      <c r="F64" s="146">
        <v>9242.9</v>
      </c>
      <c r="G64" s="165">
        <f t="shared" si="62"/>
        <v>110914.79999999999</v>
      </c>
      <c r="H64" s="166">
        <f t="shared" si="63"/>
        <v>0</v>
      </c>
      <c r="I64" s="166">
        <f t="shared" si="63"/>
        <v>0</v>
      </c>
      <c r="J64" s="166">
        <f t="shared" si="63"/>
        <v>0</v>
      </c>
      <c r="K64" s="166">
        <f t="shared" si="63"/>
        <v>0</v>
      </c>
      <c r="L64" s="166">
        <f t="shared" si="63"/>
        <v>0</v>
      </c>
      <c r="M64" s="166">
        <f t="shared" si="64"/>
        <v>0</v>
      </c>
      <c r="N64" s="166">
        <f t="shared" si="65"/>
        <v>110914.79999999999</v>
      </c>
      <c r="O64" s="166">
        <f t="shared" si="66"/>
        <v>0</v>
      </c>
      <c r="P64" s="166">
        <f t="shared" si="67"/>
        <v>0</v>
      </c>
      <c r="Q64" s="166">
        <f t="shared" si="68"/>
        <v>0</v>
      </c>
      <c r="R64" s="166">
        <f t="shared" si="69"/>
        <v>0</v>
      </c>
      <c r="S64" s="166">
        <f t="shared" si="70"/>
        <v>0</v>
      </c>
      <c r="T64" s="166">
        <f t="shared" si="71"/>
        <v>0</v>
      </c>
      <c r="U64" s="166">
        <f t="shared" si="72"/>
        <v>0</v>
      </c>
      <c r="V64" s="166">
        <f t="shared" si="73"/>
        <v>0</v>
      </c>
      <c r="W64" s="166">
        <f t="shared" si="73"/>
        <v>0</v>
      </c>
      <c r="X64" s="166">
        <f t="shared" si="74"/>
        <v>0</v>
      </c>
      <c r="Y64" s="35">
        <f t="shared" si="75"/>
        <v>110914.79999999999</v>
      </c>
      <c r="Z64" s="20"/>
      <c r="AA64" s="20">
        <f t="shared" si="76"/>
        <v>0</v>
      </c>
      <c r="AB64" s="13"/>
      <c r="AC64" s="124" t="s">
        <v>87</v>
      </c>
      <c r="AD64" s="29">
        <f t="shared" si="4"/>
        <v>1</v>
      </c>
      <c r="AE64" s="142"/>
      <c r="AF64" s="142"/>
      <c r="AG64" s="142"/>
      <c r="AH64" s="142"/>
      <c r="AI64" s="142"/>
      <c r="AJ64" s="142"/>
      <c r="AK64" s="142">
        <v>1</v>
      </c>
      <c r="AL64" s="142"/>
      <c r="AM64" s="142"/>
      <c r="AN64" s="142"/>
      <c r="AO64" s="142"/>
      <c r="AP64" s="167"/>
      <c r="AQ64" s="167"/>
      <c r="AR64" s="167"/>
      <c r="AS64" s="167"/>
      <c r="AT64" s="167"/>
      <c r="AU64" s="167"/>
    </row>
    <row r="65" spans="1:47" ht="12.75">
      <c r="A65" s="42">
        <f t="shared" si="61"/>
        <v>0</v>
      </c>
      <c r="B65" s="1"/>
      <c r="C65" s="1"/>
      <c r="D65" s="43">
        <v>530</v>
      </c>
      <c r="E65" s="130" t="s">
        <v>88</v>
      </c>
      <c r="F65" s="146">
        <v>8377.47</v>
      </c>
      <c r="G65" s="165">
        <f t="shared" si="62"/>
        <v>0</v>
      </c>
      <c r="H65" s="166">
        <f t="shared" si="63"/>
        <v>0</v>
      </c>
      <c r="I65" s="166">
        <f t="shared" si="63"/>
        <v>0</v>
      </c>
      <c r="J65" s="166">
        <f t="shared" si="63"/>
        <v>0</v>
      </c>
      <c r="K65" s="166">
        <f t="shared" si="63"/>
        <v>0</v>
      </c>
      <c r="L65" s="166">
        <f t="shared" si="63"/>
        <v>0</v>
      </c>
      <c r="M65" s="166">
        <f t="shared" si="64"/>
        <v>0</v>
      </c>
      <c r="N65" s="166">
        <f t="shared" si="65"/>
        <v>0</v>
      </c>
      <c r="O65" s="166">
        <f t="shared" si="66"/>
        <v>0</v>
      </c>
      <c r="P65" s="166">
        <f t="shared" si="67"/>
        <v>0</v>
      </c>
      <c r="Q65" s="166">
        <f t="shared" si="68"/>
        <v>0</v>
      </c>
      <c r="R65" s="166">
        <f t="shared" si="69"/>
        <v>0</v>
      </c>
      <c r="S65" s="166">
        <f t="shared" si="70"/>
        <v>0</v>
      </c>
      <c r="T65" s="166">
        <f t="shared" si="71"/>
        <v>0</v>
      </c>
      <c r="U65" s="166">
        <f t="shared" si="72"/>
        <v>0</v>
      </c>
      <c r="V65" s="166">
        <f t="shared" si="73"/>
        <v>0</v>
      </c>
      <c r="W65" s="166">
        <f t="shared" si="73"/>
        <v>0</v>
      </c>
      <c r="X65" s="166">
        <f t="shared" si="74"/>
        <v>0</v>
      </c>
      <c r="Y65" s="35">
        <f t="shared" si="75"/>
        <v>0</v>
      </c>
      <c r="Z65" s="20"/>
      <c r="AA65" s="20">
        <f t="shared" si="76"/>
        <v>0</v>
      </c>
      <c r="AB65" s="13"/>
      <c r="AC65" s="124" t="s">
        <v>88</v>
      </c>
      <c r="AD65" s="29">
        <f t="shared" si="4"/>
        <v>0</v>
      </c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67"/>
      <c r="AQ65" s="167"/>
      <c r="AR65" s="167"/>
      <c r="AS65" s="167"/>
      <c r="AT65" s="167"/>
      <c r="AU65" s="167"/>
    </row>
    <row r="66" spans="1:47" ht="12.75">
      <c r="A66" s="42">
        <f t="shared" si="61"/>
        <v>0</v>
      </c>
      <c r="B66" s="1"/>
      <c r="C66" s="1"/>
      <c r="D66" s="43">
        <v>531</v>
      </c>
      <c r="E66" s="130" t="s">
        <v>89</v>
      </c>
      <c r="F66" s="146">
        <v>7489.23</v>
      </c>
      <c r="G66" s="165">
        <f t="shared" si="62"/>
        <v>0</v>
      </c>
      <c r="H66" s="166">
        <f t="shared" si="63"/>
        <v>0</v>
      </c>
      <c r="I66" s="166">
        <f t="shared" si="63"/>
        <v>0</v>
      </c>
      <c r="J66" s="166">
        <f t="shared" si="63"/>
        <v>0</v>
      </c>
      <c r="K66" s="166">
        <f t="shared" si="63"/>
        <v>0</v>
      </c>
      <c r="L66" s="166">
        <f t="shared" si="63"/>
        <v>0</v>
      </c>
      <c r="M66" s="166">
        <f t="shared" si="64"/>
        <v>0</v>
      </c>
      <c r="N66" s="166">
        <f t="shared" si="65"/>
        <v>0</v>
      </c>
      <c r="O66" s="166">
        <f t="shared" si="66"/>
        <v>0</v>
      </c>
      <c r="P66" s="166">
        <f t="shared" si="67"/>
        <v>0</v>
      </c>
      <c r="Q66" s="166">
        <f t="shared" si="68"/>
        <v>0</v>
      </c>
      <c r="R66" s="166">
        <f t="shared" si="69"/>
        <v>0</v>
      </c>
      <c r="S66" s="166">
        <f t="shared" si="70"/>
        <v>0</v>
      </c>
      <c r="T66" s="166">
        <f t="shared" si="71"/>
        <v>0</v>
      </c>
      <c r="U66" s="166">
        <f t="shared" si="72"/>
        <v>0</v>
      </c>
      <c r="V66" s="166">
        <f t="shared" si="73"/>
        <v>0</v>
      </c>
      <c r="W66" s="166">
        <f t="shared" si="73"/>
        <v>0</v>
      </c>
      <c r="X66" s="166">
        <f t="shared" si="74"/>
        <v>0</v>
      </c>
      <c r="Y66" s="35">
        <f t="shared" si="75"/>
        <v>0</v>
      </c>
      <c r="Z66" s="20"/>
      <c r="AA66" s="20">
        <f t="shared" si="76"/>
        <v>0</v>
      </c>
      <c r="AB66" s="13"/>
      <c r="AC66" s="124" t="s">
        <v>89</v>
      </c>
      <c r="AD66" s="29">
        <f t="shared" si="4"/>
        <v>0</v>
      </c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67"/>
      <c r="AQ66" s="167"/>
      <c r="AR66" s="167"/>
      <c r="AS66" s="167"/>
      <c r="AT66" s="167"/>
      <c r="AU66" s="167"/>
    </row>
    <row r="67" spans="1:47" ht="12.75">
      <c r="A67" s="42">
        <f t="shared" si="61"/>
        <v>0</v>
      </c>
      <c r="B67" s="1"/>
      <c r="C67" s="1"/>
      <c r="D67" s="43">
        <v>532</v>
      </c>
      <c r="E67" s="130" t="s">
        <v>90</v>
      </c>
      <c r="F67" s="146">
        <v>6874.77</v>
      </c>
      <c r="G67" s="165">
        <f t="shared" si="62"/>
        <v>0</v>
      </c>
      <c r="H67" s="166">
        <f t="shared" si="63"/>
        <v>0</v>
      </c>
      <c r="I67" s="166">
        <f t="shared" si="63"/>
        <v>0</v>
      </c>
      <c r="J67" s="166">
        <f t="shared" si="63"/>
        <v>0</v>
      </c>
      <c r="K67" s="166">
        <f t="shared" si="63"/>
        <v>0</v>
      </c>
      <c r="L67" s="166">
        <f t="shared" si="63"/>
        <v>0</v>
      </c>
      <c r="M67" s="166">
        <f t="shared" si="64"/>
        <v>0</v>
      </c>
      <c r="N67" s="166">
        <f t="shared" si="65"/>
        <v>0</v>
      </c>
      <c r="O67" s="166">
        <f t="shared" si="66"/>
        <v>0</v>
      </c>
      <c r="P67" s="166">
        <f t="shared" si="67"/>
        <v>0</v>
      </c>
      <c r="Q67" s="166">
        <f t="shared" si="68"/>
        <v>0</v>
      </c>
      <c r="R67" s="166">
        <f t="shared" si="69"/>
        <v>0</v>
      </c>
      <c r="S67" s="166">
        <f t="shared" si="70"/>
        <v>0</v>
      </c>
      <c r="T67" s="166">
        <f t="shared" si="71"/>
        <v>0</v>
      </c>
      <c r="U67" s="166">
        <f t="shared" si="72"/>
        <v>0</v>
      </c>
      <c r="V67" s="166">
        <f t="shared" si="73"/>
        <v>0</v>
      </c>
      <c r="W67" s="166">
        <f t="shared" si="73"/>
        <v>0</v>
      </c>
      <c r="X67" s="166">
        <f t="shared" si="74"/>
        <v>0</v>
      </c>
      <c r="Y67" s="35">
        <f t="shared" si="75"/>
        <v>0</v>
      </c>
      <c r="Z67" s="20"/>
      <c r="AA67" s="20">
        <f t="shared" si="76"/>
        <v>0</v>
      </c>
      <c r="AB67" s="13"/>
      <c r="AC67" s="124" t="s">
        <v>90</v>
      </c>
      <c r="AD67" s="29">
        <f t="shared" si="4"/>
        <v>0</v>
      </c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67"/>
      <c r="AQ67" s="167"/>
      <c r="AR67" s="167"/>
      <c r="AS67" s="167"/>
      <c r="AT67" s="167"/>
      <c r="AU67" s="167"/>
    </row>
    <row r="68" spans="1:47" ht="12.75">
      <c r="A68" s="42">
        <f t="shared" si="61"/>
        <v>3053223.72</v>
      </c>
      <c r="B68" s="1"/>
      <c r="C68" s="1"/>
      <c r="D68" s="43">
        <v>533</v>
      </c>
      <c r="E68" s="130" t="s">
        <v>91</v>
      </c>
      <c r="F68" s="146">
        <v>9423.53</v>
      </c>
      <c r="G68" s="165">
        <f t="shared" si="62"/>
        <v>3053223.7199999997</v>
      </c>
      <c r="H68" s="166">
        <f t="shared" si="63"/>
        <v>113082.36000000002</v>
      </c>
      <c r="I68" s="166">
        <f t="shared" si="63"/>
        <v>113082.36000000002</v>
      </c>
      <c r="J68" s="166">
        <f t="shared" si="63"/>
        <v>0</v>
      </c>
      <c r="K68" s="166">
        <f t="shared" si="63"/>
        <v>0</v>
      </c>
      <c r="L68" s="166">
        <f t="shared" si="63"/>
        <v>0</v>
      </c>
      <c r="M68" s="166">
        <f t="shared" si="64"/>
        <v>452329.44000000006</v>
      </c>
      <c r="N68" s="166">
        <f t="shared" si="65"/>
        <v>1583153.04</v>
      </c>
      <c r="O68" s="166">
        <f t="shared" si="66"/>
        <v>113082.36000000002</v>
      </c>
      <c r="P68" s="166">
        <f t="shared" si="67"/>
        <v>226164.72000000003</v>
      </c>
      <c r="Q68" s="166">
        <f t="shared" si="68"/>
        <v>113082.36000000002</v>
      </c>
      <c r="R68" s="166">
        <f t="shared" si="69"/>
        <v>0</v>
      </c>
      <c r="S68" s="166">
        <f t="shared" si="70"/>
        <v>0</v>
      </c>
      <c r="T68" s="166">
        <f t="shared" si="71"/>
        <v>113082.36000000002</v>
      </c>
      <c r="U68" s="166">
        <f t="shared" si="72"/>
        <v>113082.36000000002</v>
      </c>
      <c r="V68" s="166">
        <f t="shared" si="73"/>
        <v>113082.36000000002</v>
      </c>
      <c r="W68" s="166">
        <f t="shared" si="73"/>
        <v>0</v>
      </c>
      <c r="X68" s="166">
        <f t="shared" si="74"/>
        <v>0</v>
      </c>
      <c r="Y68" s="35">
        <f t="shared" si="75"/>
        <v>3053223.72</v>
      </c>
      <c r="Z68" s="20"/>
      <c r="AA68" s="20">
        <f t="shared" si="76"/>
        <v>-4.656612873077393E-10</v>
      </c>
      <c r="AB68" s="13"/>
      <c r="AC68" s="124" t="s">
        <v>91</v>
      </c>
      <c r="AD68" s="29">
        <f t="shared" si="4"/>
        <v>27</v>
      </c>
      <c r="AE68" s="142">
        <v>1</v>
      </c>
      <c r="AF68" s="142">
        <v>1</v>
      </c>
      <c r="AG68" s="142"/>
      <c r="AH68" s="142"/>
      <c r="AI68" s="142"/>
      <c r="AJ68" s="142">
        <v>4</v>
      </c>
      <c r="AK68" s="142">
        <v>14</v>
      </c>
      <c r="AL68" s="142">
        <v>1</v>
      </c>
      <c r="AM68" s="142">
        <v>2</v>
      </c>
      <c r="AN68" s="142">
        <v>1</v>
      </c>
      <c r="AO68" s="142"/>
      <c r="AP68" s="167"/>
      <c r="AQ68" s="167">
        <v>1</v>
      </c>
      <c r="AR68" s="167">
        <v>1</v>
      </c>
      <c r="AS68" s="167">
        <v>1</v>
      </c>
      <c r="AT68" s="167"/>
      <c r="AU68" s="167"/>
    </row>
    <row r="69" spans="1:47" ht="12.75">
      <c r="A69" s="42">
        <f t="shared" si="61"/>
        <v>1024609.2000000001</v>
      </c>
      <c r="B69" s="1"/>
      <c r="C69" s="1"/>
      <c r="D69" s="43">
        <v>534</v>
      </c>
      <c r="E69" s="130" t="s">
        <v>92</v>
      </c>
      <c r="F69" s="146">
        <v>8538.41</v>
      </c>
      <c r="G69" s="165">
        <f t="shared" si="62"/>
        <v>1024609.2000000001</v>
      </c>
      <c r="H69" s="166">
        <f t="shared" si="63"/>
        <v>102460.92</v>
      </c>
      <c r="I69" s="166">
        <f t="shared" si="63"/>
        <v>0</v>
      </c>
      <c r="J69" s="166">
        <f t="shared" si="63"/>
        <v>0</v>
      </c>
      <c r="K69" s="166">
        <f t="shared" si="63"/>
        <v>0</v>
      </c>
      <c r="L69" s="166">
        <f t="shared" si="63"/>
        <v>0</v>
      </c>
      <c r="M69" s="166">
        <f t="shared" si="64"/>
        <v>102460.92</v>
      </c>
      <c r="N69" s="166">
        <f t="shared" si="65"/>
        <v>0</v>
      </c>
      <c r="O69" s="166">
        <f t="shared" si="66"/>
        <v>614765.52</v>
      </c>
      <c r="P69" s="166">
        <f t="shared" si="67"/>
        <v>0</v>
      </c>
      <c r="Q69" s="166">
        <f t="shared" si="68"/>
        <v>0</v>
      </c>
      <c r="R69" s="166">
        <f t="shared" si="69"/>
        <v>102460.92</v>
      </c>
      <c r="S69" s="166">
        <f t="shared" si="70"/>
        <v>0</v>
      </c>
      <c r="T69" s="166">
        <f t="shared" si="71"/>
        <v>0</v>
      </c>
      <c r="U69" s="166">
        <f t="shared" si="72"/>
        <v>102460.92</v>
      </c>
      <c r="V69" s="166">
        <f t="shared" si="73"/>
        <v>0</v>
      </c>
      <c r="W69" s="166">
        <f t="shared" si="73"/>
        <v>0</v>
      </c>
      <c r="X69" s="166">
        <f t="shared" si="74"/>
        <v>0</v>
      </c>
      <c r="Y69" s="35">
        <f t="shared" si="75"/>
        <v>1024609.2000000001</v>
      </c>
      <c r="Z69" s="20"/>
      <c r="AA69" s="20">
        <f t="shared" si="76"/>
        <v>0</v>
      </c>
      <c r="AB69" s="13"/>
      <c r="AC69" s="124" t="s">
        <v>92</v>
      </c>
      <c r="AD69" s="29">
        <f t="shared" si="4"/>
        <v>10</v>
      </c>
      <c r="AE69" s="142">
        <v>1</v>
      </c>
      <c r="AF69" s="142"/>
      <c r="AG69" s="142"/>
      <c r="AH69" s="142"/>
      <c r="AI69" s="142"/>
      <c r="AJ69" s="142">
        <v>1</v>
      </c>
      <c r="AK69" s="142"/>
      <c r="AL69" s="142">
        <v>6</v>
      </c>
      <c r="AM69" s="142"/>
      <c r="AN69" s="142"/>
      <c r="AO69" s="142">
        <v>1</v>
      </c>
      <c r="AP69" s="167"/>
      <c r="AQ69" s="167"/>
      <c r="AR69" s="167">
        <v>1</v>
      </c>
      <c r="AS69" s="167"/>
      <c r="AT69" s="167"/>
      <c r="AU69" s="167"/>
    </row>
    <row r="70" spans="1:47" ht="12.75">
      <c r="A70" s="42">
        <f t="shared" si="61"/>
        <v>274680</v>
      </c>
      <c r="B70" s="1"/>
      <c r="C70" s="1"/>
      <c r="D70" s="43">
        <v>535</v>
      </c>
      <c r="E70" s="130" t="s">
        <v>93</v>
      </c>
      <c r="F70" s="146">
        <v>7630</v>
      </c>
      <c r="G70" s="165">
        <f t="shared" si="62"/>
        <v>274680</v>
      </c>
      <c r="H70" s="166">
        <f t="shared" si="63"/>
        <v>0</v>
      </c>
      <c r="I70" s="166">
        <f t="shared" si="63"/>
        <v>0</v>
      </c>
      <c r="J70" s="166">
        <f t="shared" si="63"/>
        <v>0</v>
      </c>
      <c r="K70" s="166">
        <f t="shared" si="63"/>
        <v>0</v>
      </c>
      <c r="L70" s="166">
        <f t="shared" si="63"/>
        <v>0</v>
      </c>
      <c r="M70" s="166">
        <f t="shared" si="64"/>
        <v>0</v>
      </c>
      <c r="N70" s="166">
        <f t="shared" si="65"/>
        <v>0</v>
      </c>
      <c r="O70" s="166">
        <f t="shared" si="66"/>
        <v>183120</v>
      </c>
      <c r="P70" s="166">
        <f t="shared" si="67"/>
        <v>0</v>
      </c>
      <c r="Q70" s="166">
        <f t="shared" si="68"/>
        <v>0</v>
      </c>
      <c r="R70" s="166">
        <f t="shared" si="69"/>
        <v>0</v>
      </c>
      <c r="S70" s="166">
        <f t="shared" si="70"/>
        <v>0</v>
      </c>
      <c r="T70" s="166">
        <f t="shared" si="71"/>
        <v>0</v>
      </c>
      <c r="U70" s="166">
        <f t="shared" si="72"/>
        <v>91560</v>
      </c>
      <c r="V70" s="166">
        <f t="shared" si="73"/>
        <v>0</v>
      </c>
      <c r="W70" s="166">
        <f t="shared" si="73"/>
        <v>0</v>
      </c>
      <c r="X70" s="166">
        <f t="shared" si="74"/>
        <v>0</v>
      </c>
      <c r="Y70" s="35">
        <f t="shared" si="75"/>
        <v>274680</v>
      </c>
      <c r="Z70" s="20"/>
      <c r="AA70" s="20">
        <f t="shared" si="76"/>
        <v>0</v>
      </c>
      <c r="AB70" s="13"/>
      <c r="AC70" s="124" t="s">
        <v>93</v>
      </c>
      <c r="AD70" s="29">
        <f t="shared" si="4"/>
        <v>3</v>
      </c>
      <c r="AE70" s="142"/>
      <c r="AF70" s="142"/>
      <c r="AG70" s="142"/>
      <c r="AH70" s="142"/>
      <c r="AI70" s="142"/>
      <c r="AJ70" s="142"/>
      <c r="AK70" s="142"/>
      <c r="AL70" s="142">
        <v>2</v>
      </c>
      <c r="AM70" s="142"/>
      <c r="AN70" s="142"/>
      <c r="AO70" s="142"/>
      <c r="AP70" s="167"/>
      <c r="AQ70" s="167"/>
      <c r="AR70" s="167">
        <v>1</v>
      </c>
      <c r="AS70" s="167"/>
      <c r="AT70" s="167"/>
      <c r="AU70" s="167"/>
    </row>
    <row r="71" spans="1:47" ht="12.75">
      <c r="A71" s="42">
        <f t="shared" si="61"/>
        <v>168037.68</v>
      </c>
      <c r="B71" s="1"/>
      <c r="C71" s="1"/>
      <c r="D71" s="43">
        <v>536</v>
      </c>
      <c r="E71" s="130" t="s">
        <v>94</v>
      </c>
      <c r="F71" s="146">
        <v>7001.57</v>
      </c>
      <c r="G71" s="165">
        <f t="shared" si="62"/>
        <v>168037.68</v>
      </c>
      <c r="H71" s="166">
        <f t="shared" si="63"/>
        <v>0</v>
      </c>
      <c r="I71" s="166">
        <f t="shared" si="63"/>
        <v>84018.84</v>
      </c>
      <c r="J71" s="166">
        <f t="shared" si="63"/>
        <v>0</v>
      </c>
      <c r="K71" s="166">
        <f t="shared" si="63"/>
        <v>0</v>
      </c>
      <c r="L71" s="166">
        <f t="shared" si="63"/>
        <v>0</v>
      </c>
      <c r="M71" s="166">
        <f t="shared" si="64"/>
        <v>84018.84</v>
      </c>
      <c r="N71" s="166">
        <f t="shared" si="65"/>
        <v>0</v>
      </c>
      <c r="O71" s="166">
        <f t="shared" si="66"/>
        <v>0</v>
      </c>
      <c r="P71" s="166">
        <f t="shared" si="67"/>
        <v>0</v>
      </c>
      <c r="Q71" s="166">
        <f t="shared" si="68"/>
        <v>0</v>
      </c>
      <c r="R71" s="166">
        <f t="shared" si="69"/>
        <v>0</v>
      </c>
      <c r="S71" s="166">
        <f t="shared" si="70"/>
        <v>0</v>
      </c>
      <c r="T71" s="166">
        <f t="shared" si="71"/>
        <v>0</v>
      </c>
      <c r="U71" s="166">
        <f t="shared" si="72"/>
        <v>0</v>
      </c>
      <c r="V71" s="166">
        <f t="shared" si="73"/>
        <v>0</v>
      </c>
      <c r="W71" s="166">
        <f t="shared" si="73"/>
        <v>0</v>
      </c>
      <c r="X71" s="166">
        <f t="shared" si="74"/>
        <v>0</v>
      </c>
      <c r="Y71" s="35">
        <f t="shared" si="75"/>
        <v>168037.68</v>
      </c>
      <c r="Z71" s="20"/>
      <c r="AA71" s="20">
        <f t="shared" si="76"/>
        <v>0</v>
      </c>
      <c r="AB71" s="13"/>
      <c r="AC71" s="124" t="s">
        <v>94</v>
      </c>
      <c r="AD71" s="29">
        <f t="shared" si="4"/>
        <v>2</v>
      </c>
      <c r="AE71" s="142"/>
      <c r="AF71" s="142">
        <v>1</v>
      </c>
      <c r="AG71" s="142"/>
      <c r="AH71" s="142"/>
      <c r="AI71" s="142"/>
      <c r="AJ71" s="142">
        <v>1</v>
      </c>
      <c r="AK71" s="142"/>
      <c r="AL71" s="142"/>
      <c r="AM71" s="142"/>
      <c r="AN71" s="142"/>
      <c r="AO71" s="142"/>
      <c r="AP71" s="167"/>
      <c r="AQ71" s="167"/>
      <c r="AR71" s="167"/>
      <c r="AS71" s="167"/>
      <c r="AT71" s="167"/>
      <c r="AU71" s="167"/>
    </row>
    <row r="72" spans="1:47" ht="12.75">
      <c r="A72" s="42">
        <f t="shared" si="61"/>
        <v>1913354.88</v>
      </c>
      <c r="B72" s="1"/>
      <c r="C72" s="1"/>
      <c r="D72" s="43">
        <v>537</v>
      </c>
      <c r="E72" s="130" t="s">
        <v>95</v>
      </c>
      <c r="F72" s="146">
        <v>9965.39</v>
      </c>
      <c r="G72" s="165">
        <f t="shared" si="62"/>
        <v>1913354.88</v>
      </c>
      <c r="H72" s="166">
        <f t="shared" si="63"/>
        <v>0</v>
      </c>
      <c r="I72" s="166">
        <f t="shared" si="63"/>
        <v>0</v>
      </c>
      <c r="J72" s="166">
        <f t="shared" si="63"/>
        <v>0</v>
      </c>
      <c r="K72" s="166">
        <f t="shared" si="63"/>
        <v>0</v>
      </c>
      <c r="L72" s="166">
        <f t="shared" si="63"/>
        <v>119584.68</v>
      </c>
      <c r="M72" s="166">
        <f t="shared" si="64"/>
        <v>0</v>
      </c>
      <c r="N72" s="166">
        <f t="shared" si="65"/>
        <v>0</v>
      </c>
      <c r="O72" s="166">
        <f t="shared" si="66"/>
        <v>119584.68</v>
      </c>
      <c r="P72" s="166">
        <f t="shared" si="67"/>
        <v>0</v>
      </c>
      <c r="Q72" s="166">
        <f t="shared" si="68"/>
        <v>0</v>
      </c>
      <c r="R72" s="166">
        <f t="shared" si="69"/>
        <v>597923.3999999999</v>
      </c>
      <c r="S72" s="166">
        <f t="shared" si="70"/>
        <v>119584.68</v>
      </c>
      <c r="T72" s="166">
        <f t="shared" si="71"/>
        <v>0</v>
      </c>
      <c r="U72" s="166">
        <f t="shared" si="72"/>
        <v>0</v>
      </c>
      <c r="V72" s="166">
        <f t="shared" si="73"/>
        <v>956677.44</v>
      </c>
      <c r="W72" s="166">
        <f t="shared" si="73"/>
        <v>0</v>
      </c>
      <c r="X72" s="166">
        <f t="shared" si="74"/>
        <v>0</v>
      </c>
      <c r="Y72" s="35">
        <f t="shared" si="75"/>
        <v>1913354.88</v>
      </c>
      <c r="Z72" s="20"/>
      <c r="AA72" s="20">
        <f t="shared" si="76"/>
        <v>0</v>
      </c>
      <c r="AB72" s="13"/>
      <c r="AC72" s="124" t="s">
        <v>95</v>
      </c>
      <c r="AD72" s="29">
        <f t="shared" si="4"/>
        <v>16</v>
      </c>
      <c r="AE72" s="142"/>
      <c r="AF72" s="142"/>
      <c r="AG72" s="142"/>
      <c r="AH72" s="142"/>
      <c r="AI72" s="142">
        <v>1</v>
      </c>
      <c r="AJ72" s="142"/>
      <c r="AK72" s="142"/>
      <c r="AL72" s="142">
        <v>1</v>
      </c>
      <c r="AM72" s="142"/>
      <c r="AN72" s="142"/>
      <c r="AO72" s="142">
        <v>5</v>
      </c>
      <c r="AP72" s="167">
        <v>1</v>
      </c>
      <c r="AQ72" s="167"/>
      <c r="AR72" s="167"/>
      <c r="AS72" s="167">
        <v>8</v>
      </c>
      <c r="AT72" s="167"/>
      <c r="AU72" s="167"/>
    </row>
    <row r="73" spans="1:47" ht="12.75">
      <c r="A73" s="42">
        <f t="shared" si="61"/>
        <v>324766.0800000001</v>
      </c>
      <c r="B73" s="1"/>
      <c r="C73" s="1"/>
      <c r="D73" s="43">
        <v>538</v>
      </c>
      <c r="E73" s="130" t="s">
        <v>96</v>
      </c>
      <c r="F73" s="146">
        <v>9021.28</v>
      </c>
      <c r="G73" s="165">
        <f t="shared" si="62"/>
        <v>324766.0800000001</v>
      </c>
      <c r="H73" s="166">
        <f t="shared" si="63"/>
        <v>0</v>
      </c>
      <c r="I73" s="166">
        <f t="shared" si="63"/>
        <v>0</v>
      </c>
      <c r="J73" s="166">
        <f t="shared" si="63"/>
        <v>0</v>
      </c>
      <c r="K73" s="166">
        <f t="shared" si="63"/>
        <v>0</v>
      </c>
      <c r="L73" s="166">
        <f t="shared" si="63"/>
        <v>0</v>
      </c>
      <c r="M73" s="166">
        <f t="shared" si="64"/>
        <v>0</v>
      </c>
      <c r="N73" s="166">
        <f t="shared" si="65"/>
        <v>0</v>
      </c>
      <c r="O73" s="166">
        <f t="shared" si="66"/>
        <v>0</v>
      </c>
      <c r="P73" s="166">
        <f t="shared" si="67"/>
        <v>0</v>
      </c>
      <c r="Q73" s="166">
        <f t="shared" si="68"/>
        <v>0</v>
      </c>
      <c r="R73" s="166">
        <f t="shared" si="69"/>
        <v>0</v>
      </c>
      <c r="S73" s="166">
        <f t="shared" si="70"/>
        <v>0</v>
      </c>
      <c r="T73" s="166">
        <f t="shared" si="71"/>
        <v>0</v>
      </c>
      <c r="U73" s="166">
        <f t="shared" si="72"/>
        <v>0</v>
      </c>
      <c r="V73" s="166">
        <f t="shared" si="73"/>
        <v>324766.0800000001</v>
      </c>
      <c r="W73" s="166">
        <f t="shared" si="73"/>
        <v>0</v>
      </c>
      <c r="X73" s="166">
        <f t="shared" si="74"/>
        <v>0</v>
      </c>
      <c r="Y73" s="35">
        <f t="shared" si="75"/>
        <v>324766.0800000001</v>
      </c>
      <c r="Z73" s="20"/>
      <c r="AA73" s="20">
        <f t="shared" si="76"/>
        <v>0</v>
      </c>
      <c r="AB73" s="13"/>
      <c r="AC73" s="124" t="s">
        <v>96</v>
      </c>
      <c r="AD73" s="29">
        <f aca="true" t="shared" si="77" ref="AD73:AD119">SUM(AE73:AU73)</f>
        <v>3</v>
      </c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67"/>
      <c r="AQ73" s="167"/>
      <c r="AR73" s="167"/>
      <c r="AS73" s="167">
        <v>3</v>
      </c>
      <c r="AT73" s="167"/>
      <c r="AU73" s="167"/>
    </row>
    <row r="74" spans="1:47" ht="12.75">
      <c r="A74" s="42">
        <f t="shared" si="61"/>
        <v>193255.2</v>
      </c>
      <c r="B74" s="1"/>
      <c r="C74" s="1"/>
      <c r="D74" s="43">
        <v>539</v>
      </c>
      <c r="E74" s="130" t="s">
        <v>97</v>
      </c>
      <c r="F74" s="146">
        <v>8052.3</v>
      </c>
      <c r="G74" s="165">
        <f t="shared" si="62"/>
        <v>193255.2</v>
      </c>
      <c r="H74" s="166">
        <f t="shared" si="63"/>
        <v>0</v>
      </c>
      <c r="I74" s="166">
        <f t="shared" si="63"/>
        <v>0</v>
      </c>
      <c r="J74" s="166">
        <f t="shared" si="63"/>
        <v>0</v>
      </c>
      <c r="K74" s="166">
        <f t="shared" si="63"/>
        <v>0</v>
      </c>
      <c r="L74" s="166">
        <f t="shared" si="63"/>
        <v>0</v>
      </c>
      <c r="M74" s="166">
        <f t="shared" si="64"/>
        <v>96627.6</v>
      </c>
      <c r="N74" s="166">
        <f t="shared" si="65"/>
        <v>0</v>
      </c>
      <c r="O74" s="166">
        <f t="shared" si="66"/>
        <v>0</v>
      </c>
      <c r="P74" s="166">
        <f t="shared" si="67"/>
        <v>0</v>
      </c>
      <c r="Q74" s="166">
        <f t="shared" si="68"/>
        <v>0</v>
      </c>
      <c r="R74" s="166">
        <f t="shared" si="69"/>
        <v>0</v>
      </c>
      <c r="S74" s="166">
        <f t="shared" si="70"/>
        <v>0</v>
      </c>
      <c r="T74" s="166">
        <f t="shared" si="71"/>
        <v>0</v>
      </c>
      <c r="U74" s="166">
        <f t="shared" si="72"/>
        <v>0</v>
      </c>
      <c r="V74" s="166">
        <f t="shared" si="73"/>
        <v>96627.6</v>
      </c>
      <c r="W74" s="166">
        <f t="shared" si="73"/>
        <v>0</v>
      </c>
      <c r="X74" s="166">
        <f t="shared" si="74"/>
        <v>0</v>
      </c>
      <c r="Y74" s="35">
        <f t="shared" si="75"/>
        <v>193255.2</v>
      </c>
      <c r="Z74" s="20"/>
      <c r="AA74" s="20">
        <f t="shared" si="76"/>
        <v>0</v>
      </c>
      <c r="AB74" s="13"/>
      <c r="AC74" s="124" t="s">
        <v>97</v>
      </c>
      <c r="AD74" s="29">
        <f t="shared" si="77"/>
        <v>2</v>
      </c>
      <c r="AE74" s="142"/>
      <c r="AF74" s="142"/>
      <c r="AG74" s="142"/>
      <c r="AH74" s="142"/>
      <c r="AI74" s="142"/>
      <c r="AJ74" s="142">
        <v>1</v>
      </c>
      <c r="AK74" s="142"/>
      <c r="AL74" s="142"/>
      <c r="AM74" s="142"/>
      <c r="AN74" s="142"/>
      <c r="AO74" s="142"/>
      <c r="AP74" s="167"/>
      <c r="AQ74" s="167"/>
      <c r="AR74" s="167"/>
      <c r="AS74" s="167">
        <v>1</v>
      </c>
      <c r="AT74" s="167"/>
      <c r="AU74" s="167"/>
    </row>
    <row r="75" spans="1:47" ht="12.75">
      <c r="A75" s="42">
        <f t="shared" si="61"/>
        <v>177167.52</v>
      </c>
      <c r="B75" s="1"/>
      <c r="C75" s="1"/>
      <c r="D75" s="43">
        <v>540</v>
      </c>
      <c r="E75" s="130" t="s">
        <v>98</v>
      </c>
      <c r="F75" s="146">
        <v>7381.98</v>
      </c>
      <c r="G75" s="165">
        <f t="shared" si="62"/>
        <v>177167.52</v>
      </c>
      <c r="H75" s="166">
        <f t="shared" si="63"/>
        <v>0</v>
      </c>
      <c r="I75" s="166">
        <f t="shared" si="63"/>
        <v>0</v>
      </c>
      <c r="J75" s="166">
        <f t="shared" si="63"/>
        <v>0</v>
      </c>
      <c r="K75" s="166">
        <f t="shared" si="63"/>
        <v>0</v>
      </c>
      <c r="L75" s="166">
        <f t="shared" si="63"/>
        <v>0</v>
      </c>
      <c r="M75" s="166">
        <f t="shared" si="64"/>
        <v>0</v>
      </c>
      <c r="N75" s="166">
        <f t="shared" si="65"/>
        <v>0</v>
      </c>
      <c r="O75" s="166">
        <f t="shared" si="66"/>
        <v>88583.76</v>
      </c>
      <c r="P75" s="166">
        <f t="shared" si="67"/>
        <v>0</v>
      </c>
      <c r="Q75" s="166">
        <f t="shared" si="68"/>
        <v>0</v>
      </c>
      <c r="R75" s="166">
        <f t="shared" si="69"/>
        <v>0</v>
      </c>
      <c r="S75" s="166">
        <f t="shared" si="70"/>
        <v>0</v>
      </c>
      <c r="T75" s="166">
        <f t="shared" si="71"/>
        <v>88583.76</v>
      </c>
      <c r="U75" s="166">
        <f t="shared" si="72"/>
        <v>0</v>
      </c>
      <c r="V75" s="166">
        <f t="shared" si="73"/>
        <v>0</v>
      </c>
      <c r="W75" s="166">
        <f t="shared" si="73"/>
        <v>0</v>
      </c>
      <c r="X75" s="166">
        <f t="shared" si="74"/>
        <v>0</v>
      </c>
      <c r="Y75" s="35">
        <f t="shared" si="75"/>
        <v>177167.52</v>
      </c>
      <c r="Z75" s="20"/>
      <c r="AA75" s="20">
        <f t="shared" si="76"/>
        <v>0</v>
      </c>
      <c r="AB75" s="13"/>
      <c r="AC75" s="124" t="s">
        <v>98</v>
      </c>
      <c r="AD75" s="29">
        <f t="shared" si="77"/>
        <v>2</v>
      </c>
      <c r="AE75" s="142"/>
      <c r="AF75" s="142"/>
      <c r="AG75" s="142"/>
      <c r="AH75" s="142"/>
      <c r="AI75" s="142"/>
      <c r="AJ75" s="142"/>
      <c r="AK75" s="142"/>
      <c r="AL75" s="142">
        <v>1</v>
      </c>
      <c r="AM75" s="142"/>
      <c r="AN75" s="142"/>
      <c r="AO75" s="142"/>
      <c r="AP75" s="167"/>
      <c r="AQ75" s="167">
        <v>1</v>
      </c>
      <c r="AR75" s="167"/>
      <c r="AS75" s="167"/>
      <c r="AT75" s="167"/>
      <c r="AU75" s="167"/>
    </row>
    <row r="76" spans="1:47" ht="19.5" customHeight="1">
      <c r="A76" s="42"/>
      <c r="B76" s="40">
        <f>SUM(A77:A94)</f>
        <v>18441973.439999998</v>
      </c>
      <c r="C76" s="40"/>
      <c r="D76" s="1"/>
      <c r="E76" s="269" t="s">
        <v>99</v>
      </c>
      <c r="F76" s="270"/>
      <c r="G76" s="37">
        <f>SUM(G77:G96)</f>
        <v>19069567.08</v>
      </c>
      <c r="H76" s="37">
        <f aca="true" t="shared" si="78" ref="H76:X76">SUM(H77:H96)</f>
        <v>157785.12</v>
      </c>
      <c r="I76" s="37">
        <f t="shared" si="78"/>
        <v>878259.12</v>
      </c>
      <c r="J76" s="37">
        <f t="shared" si="78"/>
        <v>790717.68</v>
      </c>
      <c r="K76" s="37">
        <f t="shared" si="78"/>
        <v>1157892.72</v>
      </c>
      <c r="L76" s="37">
        <f t="shared" si="78"/>
        <v>419626.2</v>
      </c>
      <c r="M76" s="37">
        <f t="shared" si="78"/>
        <v>4214689.8</v>
      </c>
      <c r="N76" s="37">
        <f t="shared" si="78"/>
        <v>5864354.160000001</v>
      </c>
      <c r="O76" s="37">
        <f t="shared" si="78"/>
        <v>491997.36000000004</v>
      </c>
      <c r="P76" s="37">
        <f t="shared" si="78"/>
        <v>1019762.2799999999</v>
      </c>
      <c r="Q76" s="37">
        <f t="shared" si="78"/>
        <v>993792.24</v>
      </c>
      <c r="R76" s="37">
        <f t="shared" si="78"/>
        <v>190955.4</v>
      </c>
      <c r="S76" s="37">
        <f t="shared" si="78"/>
        <v>60260.759999999995</v>
      </c>
      <c r="T76" s="37">
        <f t="shared" si="78"/>
        <v>1170175.8</v>
      </c>
      <c r="U76" s="37">
        <f t="shared" si="78"/>
        <v>1310369.6400000001</v>
      </c>
      <c r="V76" s="37">
        <f t="shared" si="78"/>
        <v>348928.80000000005</v>
      </c>
      <c r="W76" s="37">
        <f t="shared" si="78"/>
        <v>0</v>
      </c>
      <c r="X76" s="37">
        <f t="shared" si="78"/>
        <v>0</v>
      </c>
      <c r="Y76" s="35"/>
      <c r="Z76" s="20"/>
      <c r="AA76" s="20"/>
      <c r="AB76" s="12"/>
      <c r="AC76" s="73" t="s">
        <v>99</v>
      </c>
      <c r="AD76" s="28">
        <f>SUM(AD77:AD96)</f>
        <v>236</v>
      </c>
      <c r="AE76" s="28">
        <f aca="true" t="shared" si="79" ref="AE76:AU76">SUM(AE77:AE96)</f>
        <v>2</v>
      </c>
      <c r="AF76" s="28">
        <f t="shared" si="79"/>
        <v>11</v>
      </c>
      <c r="AG76" s="28">
        <f t="shared" si="79"/>
        <v>9</v>
      </c>
      <c r="AH76" s="28">
        <f t="shared" si="79"/>
        <v>14</v>
      </c>
      <c r="AI76" s="28">
        <f t="shared" si="79"/>
        <v>5</v>
      </c>
      <c r="AJ76" s="28">
        <f t="shared" si="79"/>
        <v>49</v>
      </c>
      <c r="AK76" s="28">
        <f t="shared" si="79"/>
        <v>77</v>
      </c>
      <c r="AL76" s="28">
        <f t="shared" si="79"/>
        <v>6</v>
      </c>
      <c r="AM76" s="28">
        <f t="shared" si="79"/>
        <v>12</v>
      </c>
      <c r="AN76" s="28">
        <f t="shared" si="79"/>
        <v>13</v>
      </c>
      <c r="AO76" s="28">
        <f t="shared" si="79"/>
        <v>2</v>
      </c>
      <c r="AP76" s="28">
        <f t="shared" si="79"/>
        <v>1</v>
      </c>
      <c r="AQ76" s="28">
        <f t="shared" si="79"/>
        <v>15</v>
      </c>
      <c r="AR76" s="28">
        <f t="shared" si="79"/>
        <v>16</v>
      </c>
      <c r="AS76" s="28">
        <f t="shared" si="79"/>
        <v>4</v>
      </c>
      <c r="AT76" s="28">
        <f t="shared" si="79"/>
        <v>0</v>
      </c>
      <c r="AU76" s="28">
        <f t="shared" si="79"/>
        <v>0</v>
      </c>
    </row>
    <row r="77" spans="1:47" ht="12.75">
      <c r="A77" s="42">
        <f aca="true" t="shared" si="80" ref="A77:A85">F77*AD77*12</f>
        <v>3928611.5999999996</v>
      </c>
      <c r="B77" s="1"/>
      <c r="C77" s="1"/>
      <c r="D77" s="43">
        <v>601</v>
      </c>
      <c r="E77" s="130" t="s">
        <v>100</v>
      </c>
      <c r="F77" s="146">
        <v>6419.3</v>
      </c>
      <c r="G77" s="165">
        <f aca="true" t="shared" si="81" ref="G77:G96">SUM(H77:X77)</f>
        <v>3928611.6</v>
      </c>
      <c r="H77" s="166">
        <f aca="true" t="shared" si="82" ref="H77:L96">($F77*AE77*12)</f>
        <v>0</v>
      </c>
      <c r="I77" s="166">
        <f t="shared" si="82"/>
        <v>0</v>
      </c>
      <c r="J77" s="166">
        <f t="shared" si="82"/>
        <v>77031.6</v>
      </c>
      <c r="K77" s="166">
        <f t="shared" si="82"/>
        <v>231094.80000000002</v>
      </c>
      <c r="L77" s="166">
        <f t="shared" si="82"/>
        <v>154063.2</v>
      </c>
      <c r="M77" s="166">
        <f aca="true" t="shared" si="83" ref="M77:M96">($F77*AJ77*12)</f>
        <v>1001410.8</v>
      </c>
      <c r="N77" s="166">
        <f aca="true" t="shared" si="84" ref="N77:N96">($F77*AK77*12)</f>
        <v>1232505.6</v>
      </c>
      <c r="O77" s="166">
        <f aca="true" t="shared" si="85" ref="O77:O96">($F77*AL77*12)</f>
        <v>154063.2</v>
      </c>
      <c r="P77" s="166">
        <f aca="true" t="shared" si="86" ref="P77:P96">($F77*AM77*12)</f>
        <v>77031.6</v>
      </c>
      <c r="Q77" s="166">
        <f aca="true" t="shared" si="87" ref="Q77:Q96">($F77*AN77*12)</f>
        <v>231094.80000000002</v>
      </c>
      <c r="R77" s="166">
        <f aca="true" t="shared" si="88" ref="R77:R96">($F77*AO77*12)</f>
        <v>77031.6</v>
      </c>
      <c r="S77" s="166">
        <f aca="true" t="shared" si="89" ref="S77:S96">($F77*AP77*12)</f>
        <v>0</v>
      </c>
      <c r="T77" s="166">
        <f aca="true" t="shared" si="90" ref="T77:T96">($F77*AQ77*12)</f>
        <v>308126.4</v>
      </c>
      <c r="U77" s="166">
        <f aca="true" t="shared" si="91" ref="U77:U96">($F77*AR77*12)</f>
        <v>231094.80000000002</v>
      </c>
      <c r="V77" s="166">
        <f aca="true" t="shared" si="92" ref="V77:W96">($F77*AS77*12)</f>
        <v>154063.2</v>
      </c>
      <c r="W77" s="166">
        <f t="shared" si="92"/>
        <v>0</v>
      </c>
      <c r="X77" s="166">
        <f aca="true" t="shared" si="93" ref="X77:X96">($F77*AU77*12)</f>
        <v>0</v>
      </c>
      <c r="Y77" s="35">
        <f aca="true" t="shared" si="94" ref="Y77:Y85">F77*AD77*12</f>
        <v>3928611.5999999996</v>
      </c>
      <c r="Z77" s="20"/>
      <c r="AA77" s="20">
        <f aca="true" t="shared" si="95" ref="AA77:AA85">SUM(G77-Y77)</f>
        <v>4.656612873077393E-10</v>
      </c>
      <c r="AB77" s="13"/>
      <c r="AC77" s="124" t="s">
        <v>100</v>
      </c>
      <c r="AD77" s="29">
        <f t="shared" si="77"/>
        <v>51</v>
      </c>
      <c r="AE77" s="142"/>
      <c r="AF77" s="142"/>
      <c r="AG77" s="142">
        <v>1</v>
      </c>
      <c r="AH77" s="142">
        <v>3</v>
      </c>
      <c r="AI77" s="142">
        <v>2</v>
      </c>
      <c r="AJ77" s="142">
        <v>13</v>
      </c>
      <c r="AK77" s="142">
        <v>16</v>
      </c>
      <c r="AL77" s="142">
        <v>2</v>
      </c>
      <c r="AM77" s="142">
        <v>1</v>
      </c>
      <c r="AN77" s="142">
        <v>3</v>
      </c>
      <c r="AO77" s="142">
        <v>1</v>
      </c>
      <c r="AP77" s="167"/>
      <c r="AQ77" s="167">
        <v>4</v>
      </c>
      <c r="AR77" s="167">
        <v>3</v>
      </c>
      <c r="AS77" s="167">
        <v>2</v>
      </c>
      <c r="AT77" s="167"/>
      <c r="AU77" s="167"/>
    </row>
    <row r="78" spans="1:47" ht="12.75">
      <c r="A78" s="42">
        <f t="shared" si="80"/>
        <v>1063198.7999999998</v>
      </c>
      <c r="B78" s="1"/>
      <c r="C78" s="1"/>
      <c r="D78" s="43">
        <v>602</v>
      </c>
      <c r="E78" s="130" t="s">
        <v>101</v>
      </c>
      <c r="F78" s="146">
        <v>5906.66</v>
      </c>
      <c r="G78" s="165">
        <f t="shared" si="81"/>
        <v>1063198.8</v>
      </c>
      <c r="H78" s="166">
        <f t="shared" si="82"/>
        <v>0</v>
      </c>
      <c r="I78" s="166">
        <f t="shared" si="82"/>
        <v>0</v>
      </c>
      <c r="J78" s="166">
        <f t="shared" si="82"/>
        <v>70879.92</v>
      </c>
      <c r="K78" s="166">
        <f t="shared" si="82"/>
        <v>0</v>
      </c>
      <c r="L78" s="166">
        <f t="shared" si="82"/>
        <v>0</v>
      </c>
      <c r="M78" s="166">
        <f t="shared" si="83"/>
        <v>141759.84</v>
      </c>
      <c r="N78" s="166">
        <f t="shared" si="84"/>
        <v>708799.2</v>
      </c>
      <c r="O78" s="166">
        <f t="shared" si="85"/>
        <v>0</v>
      </c>
      <c r="P78" s="166">
        <f t="shared" si="86"/>
        <v>0</v>
      </c>
      <c r="Q78" s="166">
        <f t="shared" si="87"/>
        <v>70879.92</v>
      </c>
      <c r="R78" s="166">
        <f t="shared" si="88"/>
        <v>0</v>
      </c>
      <c r="S78" s="166">
        <f t="shared" si="89"/>
        <v>0</v>
      </c>
      <c r="T78" s="166">
        <f t="shared" si="90"/>
        <v>70879.92</v>
      </c>
      <c r="U78" s="166">
        <f t="shared" si="91"/>
        <v>0</v>
      </c>
      <c r="V78" s="166">
        <f t="shared" si="92"/>
        <v>0</v>
      </c>
      <c r="W78" s="166">
        <f t="shared" si="92"/>
        <v>0</v>
      </c>
      <c r="X78" s="166">
        <f t="shared" si="93"/>
        <v>0</v>
      </c>
      <c r="Y78" s="35">
        <f t="shared" si="94"/>
        <v>1063198.7999999998</v>
      </c>
      <c r="Z78" s="20"/>
      <c r="AA78" s="20">
        <f t="shared" si="95"/>
        <v>2.3283064365386963E-10</v>
      </c>
      <c r="AB78" s="13"/>
      <c r="AC78" s="124" t="s">
        <v>101</v>
      </c>
      <c r="AD78" s="29">
        <f t="shared" si="77"/>
        <v>15</v>
      </c>
      <c r="AE78" s="142"/>
      <c r="AF78" s="142"/>
      <c r="AG78" s="142">
        <v>1</v>
      </c>
      <c r="AH78" s="142"/>
      <c r="AI78" s="142"/>
      <c r="AJ78" s="142">
        <v>2</v>
      </c>
      <c r="AK78" s="142">
        <v>10</v>
      </c>
      <c r="AL78" s="142"/>
      <c r="AM78" s="142"/>
      <c r="AN78" s="142">
        <v>1</v>
      </c>
      <c r="AO78" s="142"/>
      <c r="AP78" s="167"/>
      <c r="AQ78" s="167">
        <v>1</v>
      </c>
      <c r="AR78" s="167"/>
      <c r="AS78" s="167"/>
      <c r="AT78" s="167"/>
      <c r="AU78" s="167"/>
    </row>
    <row r="79" spans="1:47" ht="12.75">
      <c r="A79" s="42">
        <f t="shared" si="80"/>
        <v>776790.72</v>
      </c>
      <c r="B79" s="1"/>
      <c r="C79" s="1"/>
      <c r="D79" s="43">
        <v>603</v>
      </c>
      <c r="E79" s="130" t="s">
        <v>102</v>
      </c>
      <c r="F79" s="146">
        <v>5394.38</v>
      </c>
      <c r="G79" s="165">
        <f t="shared" si="81"/>
        <v>776790.7200000001</v>
      </c>
      <c r="H79" s="166">
        <f t="shared" si="82"/>
        <v>0</v>
      </c>
      <c r="I79" s="166">
        <f t="shared" si="82"/>
        <v>0</v>
      </c>
      <c r="J79" s="166">
        <f t="shared" si="82"/>
        <v>0</v>
      </c>
      <c r="K79" s="166">
        <f t="shared" si="82"/>
        <v>0</v>
      </c>
      <c r="L79" s="166">
        <f t="shared" si="82"/>
        <v>0</v>
      </c>
      <c r="M79" s="166">
        <f t="shared" si="83"/>
        <v>194197.68</v>
      </c>
      <c r="N79" s="166">
        <f t="shared" si="84"/>
        <v>453127.92000000004</v>
      </c>
      <c r="O79" s="166">
        <f t="shared" si="85"/>
        <v>0</v>
      </c>
      <c r="P79" s="166">
        <f t="shared" si="86"/>
        <v>0</v>
      </c>
      <c r="Q79" s="166">
        <f t="shared" si="87"/>
        <v>0</v>
      </c>
      <c r="R79" s="166">
        <f t="shared" si="88"/>
        <v>0</v>
      </c>
      <c r="S79" s="166">
        <f t="shared" si="89"/>
        <v>0</v>
      </c>
      <c r="T79" s="166">
        <f t="shared" si="90"/>
        <v>129465.12</v>
      </c>
      <c r="U79" s="166">
        <f t="shared" si="91"/>
        <v>0</v>
      </c>
      <c r="V79" s="166">
        <f t="shared" si="92"/>
        <v>0</v>
      </c>
      <c r="W79" s="166">
        <f t="shared" si="92"/>
        <v>0</v>
      </c>
      <c r="X79" s="166">
        <f t="shared" si="93"/>
        <v>0</v>
      </c>
      <c r="Y79" s="35">
        <f t="shared" si="94"/>
        <v>776790.72</v>
      </c>
      <c r="Z79" s="20"/>
      <c r="AA79" s="20">
        <f t="shared" si="95"/>
        <v>1.1641532182693481E-10</v>
      </c>
      <c r="AB79" s="13"/>
      <c r="AC79" s="124" t="s">
        <v>102</v>
      </c>
      <c r="AD79" s="29">
        <f t="shared" si="77"/>
        <v>12</v>
      </c>
      <c r="AE79" s="142"/>
      <c r="AF79" s="142"/>
      <c r="AG79" s="142"/>
      <c r="AH79" s="142"/>
      <c r="AI79" s="142"/>
      <c r="AJ79" s="142">
        <v>3</v>
      </c>
      <c r="AK79" s="142">
        <v>7</v>
      </c>
      <c r="AL79" s="142"/>
      <c r="AM79" s="142"/>
      <c r="AN79" s="142"/>
      <c r="AO79" s="142"/>
      <c r="AP79" s="167"/>
      <c r="AQ79" s="167">
        <v>2</v>
      </c>
      <c r="AR79" s="167"/>
      <c r="AS79" s="167"/>
      <c r="AT79" s="167"/>
      <c r="AU79" s="167"/>
    </row>
    <row r="80" spans="1:47" ht="12.75">
      <c r="A80" s="42">
        <f t="shared" si="80"/>
        <v>2530951.92</v>
      </c>
      <c r="B80" s="1"/>
      <c r="C80" s="1"/>
      <c r="D80" s="43">
        <v>604</v>
      </c>
      <c r="E80" s="130" t="s">
        <v>103</v>
      </c>
      <c r="F80" s="146">
        <v>5021.73</v>
      </c>
      <c r="G80" s="165">
        <f t="shared" si="81"/>
        <v>2530951.919999999</v>
      </c>
      <c r="H80" s="166">
        <f t="shared" si="82"/>
        <v>0</v>
      </c>
      <c r="I80" s="166">
        <f t="shared" si="82"/>
        <v>180782.27999999997</v>
      </c>
      <c r="J80" s="166">
        <f t="shared" si="82"/>
        <v>0</v>
      </c>
      <c r="K80" s="166">
        <f t="shared" si="82"/>
        <v>180782.27999999997</v>
      </c>
      <c r="L80" s="166">
        <f t="shared" si="82"/>
        <v>60260.759999999995</v>
      </c>
      <c r="M80" s="166">
        <f t="shared" si="83"/>
        <v>301303.8</v>
      </c>
      <c r="N80" s="166">
        <f t="shared" si="84"/>
        <v>843650.64</v>
      </c>
      <c r="O80" s="166">
        <f t="shared" si="85"/>
        <v>60260.759999999995</v>
      </c>
      <c r="P80" s="166">
        <f t="shared" si="86"/>
        <v>180782.27999999997</v>
      </c>
      <c r="Q80" s="166">
        <f t="shared" si="87"/>
        <v>301303.8</v>
      </c>
      <c r="R80" s="166">
        <f t="shared" si="88"/>
        <v>0</v>
      </c>
      <c r="S80" s="166">
        <f t="shared" si="89"/>
        <v>60260.759999999995</v>
      </c>
      <c r="T80" s="166">
        <f t="shared" si="90"/>
        <v>180782.27999999997</v>
      </c>
      <c r="U80" s="166">
        <f t="shared" si="91"/>
        <v>180782.27999999997</v>
      </c>
      <c r="V80" s="166">
        <f t="shared" si="92"/>
        <v>0</v>
      </c>
      <c r="W80" s="166">
        <f t="shared" si="92"/>
        <v>0</v>
      </c>
      <c r="X80" s="166">
        <f t="shared" si="93"/>
        <v>0</v>
      </c>
      <c r="Y80" s="35">
        <f t="shared" si="94"/>
        <v>2530951.92</v>
      </c>
      <c r="Z80" s="20"/>
      <c r="AA80" s="20">
        <f t="shared" si="95"/>
        <v>-9.313225746154785E-10</v>
      </c>
      <c r="AB80" s="13"/>
      <c r="AC80" s="124" t="s">
        <v>103</v>
      </c>
      <c r="AD80" s="29">
        <f t="shared" si="77"/>
        <v>42</v>
      </c>
      <c r="AE80" s="142"/>
      <c r="AF80" s="142">
        <v>3</v>
      </c>
      <c r="AG80" s="142"/>
      <c r="AH80" s="142">
        <v>3</v>
      </c>
      <c r="AI80" s="142">
        <v>1</v>
      </c>
      <c r="AJ80" s="142">
        <v>5</v>
      </c>
      <c r="AK80" s="142">
        <v>14</v>
      </c>
      <c r="AL80" s="142">
        <v>1</v>
      </c>
      <c r="AM80" s="142">
        <v>3</v>
      </c>
      <c r="AN80" s="142">
        <v>5</v>
      </c>
      <c r="AO80" s="142"/>
      <c r="AP80" s="167">
        <v>1</v>
      </c>
      <c r="AQ80" s="167">
        <v>3</v>
      </c>
      <c r="AR80" s="167">
        <v>3</v>
      </c>
      <c r="AS80" s="167"/>
      <c r="AT80" s="167"/>
      <c r="AU80" s="167"/>
    </row>
    <row r="81" spans="1:47" ht="12.75">
      <c r="A81" s="42">
        <f t="shared" si="80"/>
        <v>2340653.7600000002</v>
      </c>
      <c r="B81" s="1"/>
      <c r="C81" s="1"/>
      <c r="D81" s="43">
        <v>605</v>
      </c>
      <c r="E81" s="130" t="s">
        <v>104</v>
      </c>
      <c r="F81" s="146">
        <v>8127.27</v>
      </c>
      <c r="G81" s="165">
        <f t="shared" si="81"/>
        <v>2340653.7600000002</v>
      </c>
      <c r="H81" s="166">
        <f t="shared" si="82"/>
        <v>0</v>
      </c>
      <c r="I81" s="166">
        <f t="shared" si="82"/>
        <v>292581.72000000003</v>
      </c>
      <c r="J81" s="166">
        <f t="shared" si="82"/>
        <v>97527.24</v>
      </c>
      <c r="K81" s="166">
        <f t="shared" si="82"/>
        <v>292581.72000000003</v>
      </c>
      <c r="L81" s="166">
        <f t="shared" si="82"/>
        <v>97527.24</v>
      </c>
      <c r="M81" s="166">
        <f t="shared" si="83"/>
        <v>390108.96</v>
      </c>
      <c r="N81" s="166">
        <f t="shared" si="84"/>
        <v>390108.96</v>
      </c>
      <c r="O81" s="166">
        <f t="shared" si="85"/>
        <v>195054.48</v>
      </c>
      <c r="P81" s="166">
        <f t="shared" si="86"/>
        <v>97527.24</v>
      </c>
      <c r="Q81" s="166">
        <f t="shared" si="87"/>
        <v>0</v>
      </c>
      <c r="R81" s="166">
        <f t="shared" si="88"/>
        <v>0</v>
      </c>
      <c r="S81" s="166">
        <f t="shared" si="89"/>
        <v>0</v>
      </c>
      <c r="T81" s="166">
        <f t="shared" si="90"/>
        <v>195054.48</v>
      </c>
      <c r="U81" s="166">
        <f t="shared" si="91"/>
        <v>292581.72000000003</v>
      </c>
      <c r="V81" s="166">
        <f t="shared" si="92"/>
        <v>0</v>
      </c>
      <c r="W81" s="166">
        <f t="shared" si="92"/>
        <v>0</v>
      </c>
      <c r="X81" s="166">
        <f t="shared" si="93"/>
        <v>0</v>
      </c>
      <c r="Y81" s="35">
        <f t="shared" si="94"/>
        <v>2340653.7600000002</v>
      </c>
      <c r="Z81" s="20"/>
      <c r="AA81" s="20">
        <f t="shared" si="95"/>
        <v>0</v>
      </c>
      <c r="AB81" s="13"/>
      <c r="AC81" s="124" t="s">
        <v>104</v>
      </c>
      <c r="AD81" s="29">
        <f t="shared" si="77"/>
        <v>24</v>
      </c>
      <c r="AE81" s="142"/>
      <c r="AF81" s="142">
        <v>3</v>
      </c>
      <c r="AG81" s="142">
        <v>1</v>
      </c>
      <c r="AH81" s="142">
        <v>3</v>
      </c>
      <c r="AI81" s="142">
        <v>1</v>
      </c>
      <c r="AJ81" s="142">
        <v>4</v>
      </c>
      <c r="AK81" s="142">
        <v>4</v>
      </c>
      <c r="AL81" s="142">
        <v>2</v>
      </c>
      <c r="AM81" s="142">
        <v>1</v>
      </c>
      <c r="AN81" s="142"/>
      <c r="AO81" s="142"/>
      <c r="AP81" s="167"/>
      <c r="AQ81" s="167">
        <v>2</v>
      </c>
      <c r="AR81" s="167">
        <v>3</v>
      </c>
      <c r="AS81" s="167"/>
      <c r="AT81" s="167"/>
      <c r="AU81" s="167"/>
    </row>
    <row r="82" spans="1:47" ht="12.75">
      <c r="A82" s="42">
        <f t="shared" si="80"/>
        <v>893248.7999999999</v>
      </c>
      <c r="B82" s="1"/>
      <c r="C82" s="1"/>
      <c r="D82" s="43">
        <v>606</v>
      </c>
      <c r="E82" s="130" t="s">
        <v>105</v>
      </c>
      <c r="F82" s="146">
        <v>7443.74</v>
      </c>
      <c r="G82" s="165">
        <f t="shared" si="81"/>
        <v>893248.8</v>
      </c>
      <c r="H82" s="166">
        <f t="shared" si="82"/>
        <v>0</v>
      </c>
      <c r="I82" s="166">
        <f t="shared" si="82"/>
        <v>89324.88</v>
      </c>
      <c r="J82" s="166">
        <f t="shared" si="82"/>
        <v>89324.88</v>
      </c>
      <c r="K82" s="166">
        <f t="shared" si="82"/>
        <v>0</v>
      </c>
      <c r="L82" s="166">
        <f t="shared" si="82"/>
        <v>0</v>
      </c>
      <c r="M82" s="166">
        <f t="shared" si="83"/>
        <v>267974.64</v>
      </c>
      <c r="N82" s="166">
        <f t="shared" si="84"/>
        <v>357299.52</v>
      </c>
      <c r="O82" s="166">
        <f t="shared" si="85"/>
        <v>0</v>
      </c>
      <c r="P82" s="166">
        <f t="shared" si="86"/>
        <v>0</v>
      </c>
      <c r="Q82" s="166">
        <f t="shared" si="87"/>
        <v>0</v>
      </c>
      <c r="R82" s="166">
        <f t="shared" si="88"/>
        <v>0</v>
      </c>
      <c r="S82" s="166">
        <f t="shared" si="89"/>
        <v>0</v>
      </c>
      <c r="T82" s="166">
        <f t="shared" si="90"/>
        <v>89324.88</v>
      </c>
      <c r="U82" s="166">
        <f t="shared" si="91"/>
        <v>0</v>
      </c>
      <c r="V82" s="166">
        <f t="shared" si="92"/>
        <v>0</v>
      </c>
      <c r="W82" s="166">
        <f t="shared" si="92"/>
        <v>0</v>
      </c>
      <c r="X82" s="166">
        <f t="shared" si="93"/>
        <v>0</v>
      </c>
      <c r="Y82" s="35">
        <f t="shared" si="94"/>
        <v>893248.7999999999</v>
      </c>
      <c r="Z82" s="20"/>
      <c r="AA82" s="20">
        <f t="shared" si="95"/>
        <v>1.1641532182693481E-10</v>
      </c>
      <c r="AB82" s="13"/>
      <c r="AC82" s="124" t="s">
        <v>105</v>
      </c>
      <c r="AD82" s="29">
        <f t="shared" si="77"/>
        <v>10</v>
      </c>
      <c r="AE82" s="142"/>
      <c r="AF82" s="142">
        <v>1</v>
      </c>
      <c r="AG82" s="142">
        <v>1</v>
      </c>
      <c r="AH82" s="142"/>
      <c r="AI82" s="142"/>
      <c r="AJ82" s="142">
        <v>3</v>
      </c>
      <c r="AK82" s="142">
        <v>4</v>
      </c>
      <c r="AL82" s="142"/>
      <c r="AM82" s="142"/>
      <c r="AN82" s="142"/>
      <c r="AO82" s="142"/>
      <c r="AP82" s="167"/>
      <c r="AQ82" s="167">
        <v>1</v>
      </c>
      <c r="AR82" s="167"/>
      <c r="AS82" s="167"/>
      <c r="AT82" s="167"/>
      <c r="AU82" s="167"/>
    </row>
    <row r="83" spans="1:47" ht="12.75">
      <c r="A83" s="42">
        <f t="shared" si="80"/>
        <v>324514.08</v>
      </c>
      <c r="B83" s="1"/>
      <c r="C83" s="1"/>
      <c r="D83" s="43">
        <v>607</v>
      </c>
      <c r="E83" s="130" t="s">
        <v>106</v>
      </c>
      <c r="F83" s="146">
        <v>6760.71</v>
      </c>
      <c r="G83" s="165">
        <f t="shared" si="81"/>
        <v>324514.08</v>
      </c>
      <c r="H83" s="166">
        <f t="shared" si="82"/>
        <v>0</v>
      </c>
      <c r="I83" s="166">
        <f t="shared" si="82"/>
        <v>0</v>
      </c>
      <c r="J83" s="166">
        <f t="shared" si="82"/>
        <v>0</v>
      </c>
      <c r="K83" s="166">
        <f t="shared" si="82"/>
        <v>0</v>
      </c>
      <c r="L83" s="166">
        <f t="shared" si="82"/>
        <v>0</v>
      </c>
      <c r="M83" s="166">
        <f t="shared" si="83"/>
        <v>81128.52</v>
      </c>
      <c r="N83" s="166">
        <f t="shared" si="84"/>
        <v>162257.04</v>
      </c>
      <c r="O83" s="166">
        <f t="shared" si="85"/>
        <v>0</v>
      </c>
      <c r="P83" s="166">
        <f t="shared" si="86"/>
        <v>0</v>
      </c>
      <c r="Q83" s="166">
        <f t="shared" si="87"/>
        <v>0</v>
      </c>
      <c r="R83" s="166">
        <f t="shared" si="88"/>
        <v>0</v>
      </c>
      <c r="S83" s="166">
        <f t="shared" si="89"/>
        <v>0</v>
      </c>
      <c r="T83" s="166">
        <f t="shared" si="90"/>
        <v>0</v>
      </c>
      <c r="U83" s="166">
        <f t="shared" si="91"/>
        <v>81128.52</v>
      </c>
      <c r="V83" s="166">
        <f t="shared" si="92"/>
        <v>0</v>
      </c>
      <c r="W83" s="166">
        <f t="shared" si="92"/>
        <v>0</v>
      </c>
      <c r="X83" s="166">
        <f t="shared" si="93"/>
        <v>0</v>
      </c>
      <c r="Y83" s="35">
        <f t="shared" si="94"/>
        <v>324514.08</v>
      </c>
      <c r="Z83" s="20"/>
      <c r="AA83" s="20">
        <f t="shared" si="95"/>
        <v>0</v>
      </c>
      <c r="AB83" s="13"/>
      <c r="AC83" s="124" t="s">
        <v>106</v>
      </c>
      <c r="AD83" s="29">
        <f t="shared" si="77"/>
        <v>4</v>
      </c>
      <c r="AE83" s="142"/>
      <c r="AF83" s="142"/>
      <c r="AG83" s="142"/>
      <c r="AH83" s="142"/>
      <c r="AI83" s="142"/>
      <c r="AJ83" s="142">
        <v>1</v>
      </c>
      <c r="AK83" s="142">
        <v>2</v>
      </c>
      <c r="AL83" s="142"/>
      <c r="AM83" s="142"/>
      <c r="AN83" s="142"/>
      <c r="AO83" s="142"/>
      <c r="AP83" s="167"/>
      <c r="AQ83" s="167"/>
      <c r="AR83" s="167">
        <v>1</v>
      </c>
      <c r="AS83" s="167"/>
      <c r="AT83" s="167"/>
      <c r="AU83" s="167"/>
    </row>
    <row r="84" spans="1:47" ht="12.75">
      <c r="A84" s="42">
        <f t="shared" si="80"/>
        <v>826828.2000000001</v>
      </c>
      <c r="B84" s="1"/>
      <c r="C84" s="1"/>
      <c r="D84" s="43">
        <v>608</v>
      </c>
      <c r="E84" s="130" t="s">
        <v>107</v>
      </c>
      <c r="F84" s="146">
        <v>6263.85</v>
      </c>
      <c r="G84" s="165">
        <f t="shared" si="81"/>
        <v>826828.2</v>
      </c>
      <c r="H84" s="166">
        <f t="shared" si="82"/>
        <v>75166.20000000001</v>
      </c>
      <c r="I84" s="166">
        <f t="shared" si="82"/>
        <v>150332.40000000002</v>
      </c>
      <c r="J84" s="166">
        <f t="shared" si="82"/>
        <v>75166.20000000001</v>
      </c>
      <c r="K84" s="166">
        <f t="shared" si="82"/>
        <v>75166.20000000001</v>
      </c>
      <c r="L84" s="166">
        <f t="shared" si="82"/>
        <v>0</v>
      </c>
      <c r="M84" s="166">
        <f t="shared" si="83"/>
        <v>0</v>
      </c>
      <c r="N84" s="166">
        <f t="shared" si="84"/>
        <v>375831</v>
      </c>
      <c r="O84" s="166">
        <f t="shared" si="85"/>
        <v>0</v>
      </c>
      <c r="P84" s="166">
        <f t="shared" si="86"/>
        <v>0</v>
      </c>
      <c r="Q84" s="166">
        <f t="shared" si="87"/>
        <v>0</v>
      </c>
      <c r="R84" s="166">
        <f t="shared" si="88"/>
        <v>0</v>
      </c>
      <c r="S84" s="166">
        <f t="shared" si="89"/>
        <v>0</v>
      </c>
      <c r="T84" s="166">
        <f t="shared" si="90"/>
        <v>0</v>
      </c>
      <c r="U84" s="166">
        <f t="shared" si="91"/>
        <v>75166.20000000001</v>
      </c>
      <c r="V84" s="166">
        <f t="shared" si="92"/>
        <v>0</v>
      </c>
      <c r="W84" s="166">
        <f t="shared" si="92"/>
        <v>0</v>
      </c>
      <c r="X84" s="166">
        <f t="shared" si="93"/>
        <v>0</v>
      </c>
      <c r="Y84" s="35">
        <f t="shared" si="94"/>
        <v>826828.2000000001</v>
      </c>
      <c r="Z84" s="20"/>
      <c r="AA84" s="20">
        <f t="shared" si="95"/>
        <v>-1.1641532182693481E-10</v>
      </c>
      <c r="AB84" s="13"/>
      <c r="AC84" s="124" t="s">
        <v>107</v>
      </c>
      <c r="AD84" s="29">
        <f t="shared" si="77"/>
        <v>11</v>
      </c>
      <c r="AE84" s="142">
        <v>1</v>
      </c>
      <c r="AF84" s="142">
        <v>2</v>
      </c>
      <c r="AG84" s="142">
        <v>1</v>
      </c>
      <c r="AH84" s="142">
        <v>1</v>
      </c>
      <c r="AI84" s="142"/>
      <c r="AJ84" s="142"/>
      <c r="AK84" s="142">
        <v>5</v>
      </c>
      <c r="AL84" s="142"/>
      <c r="AM84" s="142"/>
      <c r="AN84" s="142"/>
      <c r="AO84" s="142"/>
      <c r="AP84" s="167"/>
      <c r="AQ84" s="167"/>
      <c r="AR84" s="167">
        <v>1</v>
      </c>
      <c r="AS84" s="167"/>
      <c r="AT84" s="167"/>
      <c r="AU84" s="167"/>
    </row>
    <row r="85" spans="1:47" ht="12.75">
      <c r="A85" s="42">
        <f t="shared" si="80"/>
        <v>211450.80000000002</v>
      </c>
      <c r="B85" s="1"/>
      <c r="C85" s="1"/>
      <c r="D85" s="43">
        <v>609</v>
      </c>
      <c r="E85" s="130" t="s">
        <v>108</v>
      </c>
      <c r="F85" s="146">
        <v>8810.45</v>
      </c>
      <c r="G85" s="165">
        <f t="shared" si="81"/>
        <v>211450.80000000002</v>
      </c>
      <c r="H85" s="166">
        <f t="shared" si="82"/>
        <v>0</v>
      </c>
      <c r="I85" s="166">
        <f t="shared" si="82"/>
        <v>0</v>
      </c>
      <c r="J85" s="166">
        <f t="shared" si="82"/>
        <v>0</v>
      </c>
      <c r="K85" s="166">
        <f t="shared" si="82"/>
        <v>0</v>
      </c>
      <c r="L85" s="166">
        <f t="shared" si="82"/>
        <v>0</v>
      </c>
      <c r="M85" s="166">
        <f t="shared" si="83"/>
        <v>0</v>
      </c>
      <c r="N85" s="166">
        <f t="shared" si="84"/>
        <v>0</v>
      </c>
      <c r="O85" s="166">
        <f t="shared" si="85"/>
        <v>0</v>
      </c>
      <c r="P85" s="166">
        <f t="shared" si="86"/>
        <v>0</v>
      </c>
      <c r="Q85" s="166">
        <f t="shared" si="87"/>
        <v>105725.40000000001</v>
      </c>
      <c r="R85" s="166">
        <f t="shared" si="88"/>
        <v>0</v>
      </c>
      <c r="S85" s="166">
        <f t="shared" si="89"/>
        <v>0</v>
      </c>
      <c r="T85" s="166">
        <f t="shared" si="90"/>
        <v>0</v>
      </c>
      <c r="U85" s="166">
        <f t="shared" si="91"/>
        <v>105725.40000000001</v>
      </c>
      <c r="V85" s="166">
        <f t="shared" si="92"/>
        <v>0</v>
      </c>
      <c r="W85" s="166">
        <f t="shared" si="92"/>
        <v>0</v>
      </c>
      <c r="X85" s="166">
        <f t="shared" si="93"/>
        <v>0</v>
      </c>
      <c r="Y85" s="35">
        <f t="shared" si="94"/>
        <v>211450.80000000002</v>
      </c>
      <c r="Z85" s="20"/>
      <c r="AA85" s="20">
        <f t="shared" si="95"/>
        <v>0</v>
      </c>
      <c r="AB85" s="13"/>
      <c r="AC85" s="124" t="s">
        <v>108</v>
      </c>
      <c r="AD85" s="29">
        <f t="shared" si="77"/>
        <v>2</v>
      </c>
      <c r="AE85" s="142"/>
      <c r="AF85" s="142"/>
      <c r="AG85" s="142"/>
      <c r="AH85" s="142"/>
      <c r="AI85" s="142"/>
      <c r="AJ85" s="142"/>
      <c r="AK85" s="142"/>
      <c r="AL85" s="142"/>
      <c r="AM85" s="142"/>
      <c r="AN85" s="142">
        <v>1</v>
      </c>
      <c r="AO85" s="142"/>
      <c r="AP85" s="167"/>
      <c r="AQ85" s="167"/>
      <c r="AR85" s="167">
        <v>1</v>
      </c>
      <c r="AS85" s="167"/>
      <c r="AT85" s="167"/>
      <c r="AU85" s="167"/>
    </row>
    <row r="86" spans="1:47" ht="12.75">
      <c r="A86" s="42"/>
      <c r="B86" s="1"/>
      <c r="C86" s="1"/>
      <c r="D86" s="43"/>
      <c r="E86" s="124" t="s">
        <v>109</v>
      </c>
      <c r="F86" s="146">
        <v>8058.57</v>
      </c>
      <c r="G86" s="165">
        <f t="shared" si="81"/>
        <v>96702.84</v>
      </c>
      <c r="H86" s="166">
        <f t="shared" si="82"/>
        <v>0</v>
      </c>
      <c r="I86" s="166">
        <f t="shared" si="82"/>
        <v>0</v>
      </c>
      <c r="J86" s="166">
        <f t="shared" si="82"/>
        <v>0</v>
      </c>
      <c r="K86" s="166">
        <f t="shared" si="82"/>
        <v>0</v>
      </c>
      <c r="L86" s="166">
        <f t="shared" si="82"/>
        <v>0</v>
      </c>
      <c r="M86" s="166">
        <f t="shared" si="83"/>
        <v>0</v>
      </c>
      <c r="N86" s="166">
        <f t="shared" si="84"/>
        <v>96702.84</v>
      </c>
      <c r="O86" s="166">
        <f t="shared" si="85"/>
        <v>0</v>
      </c>
      <c r="P86" s="166">
        <f t="shared" si="86"/>
        <v>0</v>
      </c>
      <c r="Q86" s="166">
        <f t="shared" si="87"/>
        <v>0</v>
      </c>
      <c r="R86" s="166">
        <f t="shared" si="88"/>
        <v>0</v>
      </c>
      <c r="S86" s="166">
        <f t="shared" si="89"/>
        <v>0</v>
      </c>
      <c r="T86" s="166">
        <f t="shared" si="90"/>
        <v>0</v>
      </c>
      <c r="U86" s="166">
        <f t="shared" si="91"/>
        <v>0</v>
      </c>
      <c r="V86" s="166">
        <f t="shared" si="92"/>
        <v>0</v>
      </c>
      <c r="W86" s="166">
        <f t="shared" si="92"/>
        <v>0</v>
      </c>
      <c r="X86" s="166">
        <f t="shared" si="93"/>
        <v>0</v>
      </c>
      <c r="Y86" s="35"/>
      <c r="Z86" s="20"/>
      <c r="AA86" s="20"/>
      <c r="AB86" s="13"/>
      <c r="AC86" s="124" t="s">
        <v>109</v>
      </c>
      <c r="AD86" s="29">
        <f t="shared" si="77"/>
        <v>1</v>
      </c>
      <c r="AE86" s="142"/>
      <c r="AF86" s="142"/>
      <c r="AG86" s="142"/>
      <c r="AH86" s="142"/>
      <c r="AI86" s="142"/>
      <c r="AJ86" s="142"/>
      <c r="AK86" s="142">
        <v>1</v>
      </c>
      <c r="AL86" s="142"/>
      <c r="AM86" s="142"/>
      <c r="AN86" s="142"/>
      <c r="AO86" s="142"/>
      <c r="AP86" s="167"/>
      <c r="AQ86" s="167"/>
      <c r="AR86" s="167"/>
      <c r="AS86" s="167"/>
      <c r="AT86" s="167"/>
      <c r="AU86" s="167"/>
    </row>
    <row r="87" spans="1:47" ht="12.75">
      <c r="A87" s="42"/>
      <c r="B87" s="1"/>
      <c r="C87" s="1"/>
      <c r="D87" s="43"/>
      <c r="E87" s="124" t="s">
        <v>110</v>
      </c>
      <c r="F87" s="146">
        <v>7307.24</v>
      </c>
      <c r="G87" s="165">
        <f t="shared" si="81"/>
        <v>175373.76</v>
      </c>
      <c r="H87" s="166">
        <f t="shared" si="82"/>
        <v>0</v>
      </c>
      <c r="I87" s="166">
        <f t="shared" si="82"/>
        <v>0</v>
      </c>
      <c r="J87" s="166">
        <f t="shared" si="82"/>
        <v>0</v>
      </c>
      <c r="K87" s="166">
        <f t="shared" si="82"/>
        <v>0</v>
      </c>
      <c r="L87" s="166">
        <f t="shared" si="82"/>
        <v>0</v>
      </c>
      <c r="M87" s="166">
        <f t="shared" si="83"/>
        <v>0</v>
      </c>
      <c r="N87" s="166">
        <f t="shared" si="84"/>
        <v>87686.88</v>
      </c>
      <c r="O87" s="166">
        <f t="shared" si="85"/>
        <v>0</v>
      </c>
      <c r="P87" s="166">
        <f t="shared" si="86"/>
        <v>0</v>
      </c>
      <c r="Q87" s="166">
        <f t="shared" si="87"/>
        <v>87686.88</v>
      </c>
      <c r="R87" s="166">
        <f t="shared" si="88"/>
        <v>0</v>
      </c>
      <c r="S87" s="166">
        <f t="shared" si="89"/>
        <v>0</v>
      </c>
      <c r="T87" s="166">
        <f t="shared" si="90"/>
        <v>0</v>
      </c>
      <c r="U87" s="166">
        <f t="shared" si="91"/>
        <v>0</v>
      </c>
      <c r="V87" s="166">
        <f t="shared" si="92"/>
        <v>0</v>
      </c>
      <c r="W87" s="166">
        <f t="shared" si="92"/>
        <v>0</v>
      </c>
      <c r="X87" s="166">
        <f t="shared" si="93"/>
        <v>0</v>
      </c>
      <c r="Y87" s="35"/>
      <c r="Z87" s="20"/>
      <c r="AA87" s="20"/>
      <c r="AB87" s="13"/>
      <c r="AC87" s="124" t="s">
        <v>110</v>
      </c>
      <c r="AD87" s="29">
        <f t="shared" si="77"/>
        <v>2</v>
      </c>
      <c r="AE87" s="142"/>
      <c r="AF87" s="142"/>
      <c r="AG87" s="142"/>
      <c r="AH87" s="142"/>
      <c r="AI87" s="142"/>
      <c r="AJ87" s="142"/>
      <c r="AK87" s="142">
        <v>1</v>
      </c>
      <c r="AL87" s="142"/>
      <c r="AM87" s="142"/>
      <c r="AN87" s="142">
        <v>1</v>
      </c>
      <c r="AO87" s="142"/>
      <c r="AP87" s="167"/>
      <c r="AQ87" s="167"/>
      <c r="AR87" s="167"/>
      <c r="AS87" s="167"/>
      <c r="AT87" s="167"/>
      <c r="AU87" s="167"/>
    </row>
    <row r="88" spans="1:47" ht="12.75">
      <c r="A88" s="42">
        <f aca="true" t="shared" si="96" ref="A88:A94">F88*AD88*12</f>
        <v>0</v>
      </c>
      <c r="B88" s="1"/>
      <c r="C88" s="1"/>
      <c r="D88" s="44">
        <v>612</v>
      </c>
      <c r="E88" s="130" t="s">
        <v>111</v>
      </c>
      <c r="F88" s="146">
        <v>6760.69</v>
      </c>
      <c r="G88" s="165">
        <f t="shared" si="81"/>
        <v>0</v>
      </c>
      <c r="H88" s="166">
        <f t="shared" si="82"/>
        <v>0</v>
      </c>
      <c r="I88" s="166">
        <f t="shared" si="82"/>
        <v>0</v>
      </c>
      <c r="J88" s="166">
        <f t="shared" si="82"/>
        <v>0</v>
      </c>
      <c r="K88" s="166">
        <f t="shared" si="82"/>
        <v>0</v>
      </c>
      <c r="L88" s="166">
        <f t="shared" si="82"/>
        <v>0</v>
      </c>
      <c r="M88" s="166">
        <f t="shared" si="83"/>
        <v>0</v>
      </c>
      <c r="N88" s="166">
        <f t="shared" si="84"/>
        <v>0</v>
      </c>
      <c r="O88" s="166">
        <f t="shared" si="85"/>
        <v>0</v>
      </c>
      <c r="P88" s="166">
        <f t="shared" si="86"/>
        <v>0</v>
      </c>
      <c r="Q88" s="166">
        <f t="shared" si="87"/>
        <v>0</v>
      </c>
      <c r="R88" s="166">
        <f t="shared" si="88"/>
        <v>0</v>
      </c>
      <c r="S88" s="166">
        <f t="shared" si="89"/>
        <v>0</v>
      </c>
      <c r="T88" s="166">
        <f t="shared" si="90"/>
        <v>0</v>
      </c>
      <c r="U88" s="166">
        <f t="shared" si="91"/>
        <v>0</v>
      </c>
      <c r="V88" s="166">
        <f t="shared" si="92"/>
        <v>0</v>
      </c>
      <c r="W88" s="166">
        <f t="shared" si="92"/>
        <v>0</v>
      </c>
      <c r="X88" s="166">
        <f t="shared" si="93"/>
        <v>0</v>
      </c>
      <c r="Y88" s="35">
        <f aca="true" t="shared" si="97" ref="Y88:Y94">F88*AD88*12</f>
        <v>0</v>
      </c>
      <c r="Z88" s="20"/>
      <c r="AA88" s="20">
        <f>SUM(G88-Y88)</f>
        <v>0</v>
      </c>
      <c r="AB88" s="13"/>
      <c r="AC88" s="124" t="s">
        <v>111</v>
      </c>
      <c r="AD88" s="29">
        <f t="shared" si="77"/>
        <v>0</v>
      </c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67"/>
      <c r="AQ88" s="167"/>
      <c r="AR88" s="167"/>
      <c r="AS88" s="167"/>
      <c r="AT88" s="167"/>
      <c r="AU88" s="167"/>
    </row>
    <row r="89" spans="1:47" ht="12.75">
      <c r="A89" s="42">
        <f t="shared" si="96"/>
        <v>2478825</v>
      </c>
      <c r="B89" s="1"/>
      <c r="C89" s="1"/>
      <c r="D89" s="44">
        <v>613</v>
      </c>
      <c r="E89" s="130" t="s">
        <v>112</v>
      </c>
      <c r="F89" s="146">
        <v>8981.25</v>
      </c>
      <c r="G89" s="165">
        <f t="shared" si="81"/>
        <v>2478825</v>
      </c>
      <c r="H89" s="166">
        <f t="shared" si="82"/>
        <v>0</v>
      </c>
      <c r="I89" s="166">
        <f t="shared" si="82"/>
        <v>0</v>
      </c>
      <c r="J89" s="166">
        <f t="shared" si="82"/>
        <v>215550</v>
      </c>
      <c r="K89" s="166">
        <f t="shared" si="82"/>
        <v>107775</v>
      </c>
      <c r="L89" s="166">
        <f t="shared" si="82"/>
        <v>107775</v>
      </c>
      <c r="M89" s="166">
        <f t="shared" si="83"/>
        <v>1401075</v>
      </c>
      <c r="N89" s="166">
        <f t="shared" si="84"/>
        <v>215550</v>
      </c>
      <c r="O89" s="166">
        <f t="shared" si="85"/>
        <v>0</v>
      </c>
      <c r="P89" s="166">
        <f t="shared" si="86"/>
        <v>215550</v>
      </c>
      <c r="Q89" s="166">
        <f t="shared" si="87"/>
        <v>107775</v>
      </c>
      <c r="R89" s="166">
        <f t="shared" si="88"/>
        <v>0</v>
      </c>
      <c r="S89" s="166">
        <f t="shared" si="89"/>
        <v>0</v>
      </c>
      <c r="T89" s="166">
        <f t="shared" si="90"/>
        <v>0</v>
      </c>
      <c r="U89" s="166">
        <f t="shared" si="91"/>
        <v>0</v>
      </c>
      <c r="V89" s="166">
        <f t="shared" si="92"/>
        <v>107775</v>
      </c>
      <c r="W89" s="166">
        <f t="shared" si="92"/>
        <v>0</v>
      </c>
      <c r="X89" s="166">
        <f t="shared" si="93"/>
        <v>0</v>
      </c>
      <c r="Y89" s="35">
        <f t="shared" si="97"/>
        <v>2478825</v>
      </c>
      <c r="Z89" s="20"/>
      <c r="AA89" s="20">
        <f>SUM(G89-Y89)</f>
        <v>0</v>
      </c>
      <c r="AB89" s="13"/>
      <c r="AC89" s="124" t="s">
        <v>112</v>
      </c>
      <c r="AD89" s="29">
        <f t="shared" si="77"/>
        <v>23</v>
      </c>
      <c r="AE89" s="142"/>
      <c r="AF89" s="142"/>
      <c r="AG89" s="142">
        <v>2</v>
      </c>
      <c r="AH89" s="142">
        <v>1</v>
      </c>
      <c r="AI89" s="142">
        <v>1</v>
      </c>
      <c r="AJ89" s="142">
        <v>13</v>
      </c>
      <c r="AK89" s="142">
        <v>2</v>
      </c>
      <c r="AL89" s="142"/>
      <c r="AM89" s="142">
        <v>2</v>
      </c>
      <c r="AN89" s="142">
        <v>1</v>
      </c>
      <c r="AO89" s="142"/>
      <c r="AP89" s="167"/>
      <c r="AQ89" s="167"/>
      <c r="AR89" s="167"/>
      <c r="AS89" s="167">
        <v>1</v>
      </c>
      <c r="AT89" s="167"/>
      <c r="AU89" s="167"/>
    </row>
    <row r="90" spans="1:47" ht="12.75">
      <c r="A90" s="42">
        <f t="shared" si="96"/>
        <v>295642.0800000001</v>
      </c>
      <c r="B90" s="1"/>
      <c r="C90" s="1"/>
      <c r="D90" s="44">
        <v>614</v>
      </c>
      <c r="E90" s="130" t="s">
        <v>113</v>
      </c>
      <c r="F90" s="146">
        <v>8212.28</v>
      </c>
      <c r="G90" s="165">
        <f t="shared" si="81"/>
        <v>295642.0800000001</v>
      </c>
      <c r="H90" s="166">
        <f t="shared" si="82"/>
        <v>0</v>
      </c>
      <c r="I90" s="166">
        <f t="shared" si="82"/>
        <v>0</v>
      </c>
      <c r="J90" s="166">
        <f t="shared" si="82"/>
        <v>0</v>
      </c>
      <c r="K90" s="166">
        <f t="shared" si="82"/>
        <v>98547.36000000002</v>
      </c>
      <c r="L90" s="166">
        <f t="shared" si="82"/>
        <v>0</v>
      </c>
      <c r="M90" s="166">
        <f t="shared" si="83"/>
        <v>98547.36000000002</v>
      </c>
      <c r="N90" s="166">
        <f t="shared" si="84"/>
        <v>98547.36000000002</v>
      </c>
      <c r="O90" s="166">
        <f t="shared" si="85"/>
        <v>0</v>
      </c>
      <c r="P90" s="166">
        <f t="shared" si="86"/>
        <v>0</v>
      </c>
      <c r="Q90" s="166">
        <f t="shared" si="87"/>
        <v>0</v>
      </c>
      <c r="R90" s="166">
        <f t="shared" si="88"/>
        <v>0</v>
      </c>
      <c r="S90" s="166">
        <f t="shared" si="89"/>
        <v>0</v>
      </c>
      <c r="T90" s="166">
        <f t="shared" si="90"/>
        <v>0</v>
      </c>
      <c r="U90" s="166">
        <f t="shared" si="91"/>
        <v>0</v>
      </c>
      <c r="V90" s="166">
        <f t="shared" si="92"/>
        <v>0</v>
      </c>
      <c r="W90" s="166">
        <f t="shared" si="92"/>
        <v>0</v>
      </c>
      <c r="X90" s="166">
        <f t="shared" si="93"/>
        <v>0</v>
      </c>
      <c r="Y90" s="35">
        <f t="shared" si="97"/>
        <v>295642.0800000001</v>
      </c>
      <c r="Z90" s="20"/>
      <c r="AA90" s="20">
        <f>SUM(G90-Y90)</f>
        <v>0</v>
      </c>
      <c r="AB90" s="13"/>
      <c r="AC90" s="124" t="s">
        <v>113</v>
      </c>
      <c r="AD90" s="29">
        <f t="shared" si="77"/>
        <v>3</v>
      </c>
      <c r="AE90" s="142"/>
      <c r="AF90" s="142"/>
      <c r="AG90" s="142"/>
      <c r="AH90" s="142">
        <v>1</v>
      </c>
      <c r="AI90" s="142"/>
      <c r="AJ90" s="142">
        <v>1</v>
      </c>
      <c r="AK90" s="142">
        <v>1</v>
      </c>
      <c r="AL90" s="142"/>
      <c r="AM90" s="142"/>
      <c r="AN90" s="142"/>
      <c r="AO90" s="142"/>
      <c r="AP90" s="167"/>
      <c r="AQ90" s="167"/>
      <c r="AR90" s="167"/>
      <c r="AS90" s="167"/>
      <c r="AT90" s="167"/>
      <c r="AU90" s="167"/>
    </row>
    <row r="91" spans="1:47" ht="12.75">
      <c r="A91" s="42">
        <f t="shared" si="96"/>
        <v>446632.19999999995</v>
      </c>
      <c r="B91" s="1"/>
      <c r="C91" s="1"/>
      <c r="D91" s="44">
        <v>615</v>
      </c>
      <c r="E91" s="130" t="s">
        <v>114</v>
      </c>
      <c r="F91" s="146">
        <v>7443.87</v>
      </c>
      <c r="G91" s="165">
        <f t="shared" si="81"/>
        <v>446632.2</v>
      </c>
      <c r="H91" s="166">
        <f t="shared" si="82"/>
        <v>0</v>
      </c>
      <c r="I91" s="166">
        <f t="shared" si="82"/>
        <v>0</v>
      </c>
      <c r="J91" s="166">
        <f t="shared" si="82"/>
        <v>0</v>
      </c>
      <c r="K91" s="166">
        <f t="shared" si="82"/>
        <v>89326.44</v>
      </c>
      <c r="L91" s="166">
        <f t="shared" si="82"/>
        <v>0</v>
      </c>
      <c r="M91" s="166">
        <f t="shared" si="83"/>
        <v>89326.44</v>
      </c>
      <c r="N91" s="166">
        <f t="shared" si="84"/>
        <v>0</v>
      </c>
      <c r="O91" s="166">
        <f t="shared" si="85"/>
        <v>0</v>
      </c>
      <c r="P91" s="166">
        <f t="shared" si="86"/>
        <v>0</v>
      </c>
      <c r="Q91" s="166">
        <f t="shared" si="87"/>
        <v>89326.44</v>
      </c>
      <c r="R91" s="166">
        <f t="shared" si="88"/>
        <v>0</v>
      </c>
      <c r="S91" s="166">
        <f t="shared" si="89"/>
        <v>0</v>
      </c>
      <c r="T91" s="166">
        <f t="shared" si="90"/>
        <v>0</v>
      </c>
      <c r="U91" s="166">
        <f t="shared" si="91"/>
        <v>178652.88</v>
      </c>
      <c r="V91" s="166">
        <f t="shared" si="92"/>
        <v>0</v>
      </c>
      <c r="W91" s="166">
        <f t="shared" si="92"/>
        <v>0</v>
      </c>
      <c r="X91" s="166">
        <f t="shared" si="93"/>
        <v>0</v>
      </c>
      <c r="Y91" s="35">
        <f t="shared" si="97"/>
        <v>446632.19999999995</v>
      </c>
      <c r="Z91" s="20"/>
      <c r="AA91" s="20"/>
      <c r="AB91" s="13"/>
      <c r="AC91" s="124" t="s">
        <v>114</v>
      </c>
      <c r="AD91" s="29">
        <f t="shared" si="77"/>
        <v>5</v>
      </c>
      <c r="AE91" s="142"/>
      <c r="AF91" s="142"/>
      <c r="AG91" s="142"/>
      <c r="AH91" s="142">
        <v>1</v>
      </c>
      <c r="AI91" s="142"/>
      <c r="AJ91" s="142">
        <v>1</v>
      </c>
      <c r="AK91" s="142"/>
      <c r="AL91" s="142"/>
      <c r="AM91" s="142"/>
      <c r="AN91" s="142">
        <v>1</v>
      </c>
      <c r="AO91" s="142"/>
      <c r="AP91" s="167"/>
      <c r="AQ91" s="167"/>
      <c r="AR91" s="167">
        <v>2</v>
      </c>
      <c r="AS91" s="167"/>
      <c r="AT91" s="167"/>
      <c r="AU91" s="167"/>
    </row>
    <row r="92" spans="1:47" ht="12.75">
      <c r="A92" s="42">
        <f t="shared" si="96"/>
        <v>1982854.08</v>
      </c>
      <c r="B92" s="1"/>
      <c r="C92" s="1"/>
      <c r="D92" s="44">
        <v>616</v>
      </c>
      <c r="E92" s="130" t="s">
        <v>115</v>
      </c>
      <c r="F92" s="146">
        <v>6884.91</v>
      </c>
      <c r="G92" s="165">
        <f t="shared" si="81"/>
        <v>1982854.08</v>
      </c>
      <c r="H92" s="166">
        <f t="shared" si="82"/>
        <v>82618.92</v>
      </c>
      <c r="I92" s="166">
        <f t="shared" si="82"/>
        <v>165237.84</v>
      </c>
      <c r="J92" s="166">
        <f t="shared" si="82"/>
        <v>165237.84</v>
      </c>
      <c r="K92" s="166">
        <f t="shared" si="82"/>
        <v>82618.92</v>
      </c>
      <c r="L92" s="166">
        <f t="shared" si="82"/>
        <v>0</v>
      </c>
      <c r="M92" s="166">
        <f t="shared" si="83"/>
        <v>247856.76</v>
      </c>
      <c r="N92" s="166">
        <f t="shared" si="84"/>
        <v>660951.36</v>
      </c>
      <c r="O92" s="166">
        <f t="shared" si="85"/>
        <v>82618.92</v>
      </c>
      <c r="P92" s="166">
        <f t="shared" si="86"/>
        <v>247856.76</v>
      </c>
      <c r="Q92" s="166">
        <f t="shared" si="87"/>
        <v>0</v>
      </c>
      <c r="R92" s="166">
        <f t="shared" si="88"/>
        <v>0</v>
      </c>
      <c r="S92" s="166">
        <f t="shared" si="89"/>
        <v>0</v>
      </c>
      <c r="T92" s="166">
        <f t="shared" si="90"/>
        <v>82618.92</v>
      </c>
      <c r="U92" s="166">
        <f t="shared" si="91"/>
        <v>165237.84</v>
      </c>
      <c r="V92" s="166">
        <f t="shared" si="92"/>
        <v>0</v>
      </c>
      <c r="W92" s="166">
        <f t="shared" si="92"/>
        <v>0</v>
      </c>
      <c r="X92" s="166">
        <f t="shared" si="93"/>
        <v>0</v>
      </c>
      <c r="Y92" s="35">
        <f t="shared" si="97"/>
        <v>1982854.08</v>
      </c>
      <c r="Z92" s="20"/>
      <c r="AA92" s="20">
        <f>SUM(G92-Y92)</f>
        <v>0</v>
      </c>
      <c r="AB92" s="13"/>
      <c r="AC92" s="124" t="s">
        <v>115</v>
      </c>
      <c r="AD92" s="29">
        <f t="shared" si="77"/>
        <v>24</v>
      </c>
      <c r="AE92" s="142">
        <v>1</v>
      </c>
      <c r="AF92" s="142">
        <v>2</v>
      </c>
      <c r="AG92" s="142">
        <v>2</v>
      </c>
      <c r="AH92" s="142">
        <v>1</v>
      </c>
      <c r="AI92" s="142"/>
      <c r="AJ92" s="142">
        <v>3</v>
      </c>
      <c r="AK92" s="142">
        <v>8</v>
      </c>
      <c r="AL92" s="142">
        <v>1</v>
      </c>
      <c r="AM92" s="142">
        <v>3</v>
      </c>
      <c r="AN92" s="142"/>
      <c r="AO92" s="142"/>
      <c r="AP92" s="167"/>
      <c r="AQ92" s="167">
        <v>1</v>
      </c>
      <c r="AR92" s="167">
        <v>2</v>
      </c>
      <c r="AS92" s="167"/>
      <c r="AT92" s="167"/>
      <c r="AU92" s="167"/>
    </row>
    <row r="93" spans="1:47" ht="12.75">
      <c r="A93" s="42">
        <f t="shared" si="96"/>
        <v>341771.39999999997</v>
      </c>
      <c r="B93" s="1"/>
      <c r="C93" s="1"/>
      <c r="D93" s="44">
        <v>617</v>
      </c>
      <c r="E93" s="130" t="s">
        <v>116</v>
      </c>
      <c r="F93" s="146">
        <v>9493.65</v>
      </c>
      <c r="G93" s="165">
        <f t="shared" si="81"/>
        <v>341771.39999999997</v>
      </c>
      <c r="H93" s="166">
        <f t="shared" si="82"/>
        <v>0</v>
      </c>
      <c r="I93" s="166">
        <f t="shared" si="82"/>
        <v>0</v>
      </c>
      <c r="J93" s="166">
        <f t="shared" si="82"/>
        <v>0</v>
      </c>
      <c r="K93" s="166">
        <f t="shared" si="82"/>
        <v>0</v>
      </c>
      <c r="L93" s="166">
        <f t="shared" si="82"/>
        <v>0</v>
      </c>
      <c r="M93" s="166">
        <f t="shared" si="83"/>
        <v>0</v>
      </c>
      <c r="N93" s="166">
        <f t="shared" si="84"/>
        <v>0</v>
      </c>
      <c r="O93" s="166">
        <f t="shared" si="85"/>
        <v>0</v>
      </c>
      <c r="P93" s="166">
        <f t="shared" si="86"/>
        <v>113923.79999999999</v>
      </c>
      <c r="Q93" s="166">
        <f t="shared" si="87"/>
        <v>0</v>
      </c>
      <c r="R93" s="166">
        <f t="shared" si="88"/>
        <v>113923.79999999999</v>
      </c>
      <c r="S93" s="166">
        <f t="shared" si="89"/>
        <v>0</v>
      </c>
      <c r="T93" s="166">
        <f t="shared" si="90"/>
        <v>113923.79999999999</v>
      </c>
      <c r="U93" s="166">
        <f t="shared" si="91"/>
        <v>0</v>
      </c>
      <c r="V93" s="166">
        <f t="shared" si="92"/>
        <v>0</v>
      </c>
      <c r="W93" s="166">
        <f t="shared" si="92"/>
        <v>0</v>
      </c>
      <c r="X93" s="166">
        <f t="shared" si="93"/>
        <v>0</v>
      </c>
      <c r="Y93" s="35">
        <f t="shared" si="97"/>
        <v>341771.39999999997</v>
      </c>
      <c r="Z93" s="20"/>
      <c r="AA93" s="20">
        <f>SUM(G93-Y93)</f>
        <v>0</v>
      </c>
      <c r="AB93" s="13"/>
      <c r="AC93" s="124" t="s">
        <v>116</v>
      </c>
      <c r="AD93" s="29">
        <f t="shared" si="77"/>
        <v>3</v>
      </c>
      <c r="AE93" s="142"/>
      <c r="AF93" s="142"/>
      <c r="AG93" s="142"/>
      <c r="AH93" s="142"/>
      <c r="AI93" s="142"/>
      <c r="AJ93" s="142"/>
      <c r="AK93" s="142"/>
      <c r="AL93" s="142"/>
      <c r="AM93" s="142">
        <v>1</v>
      </c>
      <c r="AN93" s="142"/>
      <c r="AO93" s="142">
        <v>1</v>
      </c>
      <c r="AP93" s="167"/>
      <c r="AQ93" s="167">
        <v>1</v>
      </c>
      <c r="AR93" s="167"/>
      <c r="AS93" s="167"/>
      <c r="AT93" s="167"/>
      <c r="AU93" s="167"/>
    </row>
    <row r="94" spans="1:47" ht="12.75">
      <c r="A94" s="42">
        <f t="shared" si="96"/>
        <v>0</v>
      </c>
      <c r="B94" s="1"/>
      <c r="C94" s="1"/>
      <c r="D94" s="44">
        <v>618</v>
      </c>
      <c r="E94" s="130" t="s">
        <v>117</v>
      </c>
      <c r="F94" s="146">
        <v>8673.41</v>
      </c>
      <c r="G94" s="165">
        <f t="shared" si="81"/>
        <v>0</v>
      </c>
      <c r="H94" s="166">
        <f t="shared" si="82"/>
        <v>0</v>
      </c>
      <c r="I94" s="166">
        <f t="shared" si="82"/>
        <v>0</v>
      </c>
      <c r="J94" s="166">
        <f t="shared" si="82"/>
        <v>0</v>
      </c>
      <c r="K94" s="166">
        <f t="shared" si="82"/>
        <v>0</v>
      </c>
      <c r="L94" s="166">
        <f t="shared" si="82"/>
        <v>0</v>
      </c>
      <c r="M94" s="166">
        <f t="shared" si="83"/>
        <v>0</v>
      </c>
      <c r="N94" s="166">
        <f t="shared" si="84"/>
        <v>0</v>
      </c>
      <c r="O94" s="166">
        <f t="shared" si="85"/>
        <v>0</v>
      </c>
      <c r="P94" s="166">
        <f t="shared" si="86"/>
        <v>0</v>
      </c>
      <c r="Q94" s="166">
        <f t="shared" si="87"/>
        <v>0</v>
      </c>
      <c r="R94" s="166">
        <f t="shared" si="88"/>
        <v>0</v>
      </c>
      <c r="S94" s="166">
        <f t="shared" si="89"/>
        <v>0</v>
      </c>
      <c r="T94" s="166">
        <f t="shared" si="90"/>
        <v>0</v>
      </c>
      <c r="U94" s="166">
        <f t="shared" si="91"/>
        <v>0</v>
      </c>
      <c r="V94" s="166">
        <f t="shared" si="92"/>
        <v>0</v>
      </c>
      <c r="W94" s="166">
        <f t="shared" si="92"/>
        <v>0</v>
      </c>
      <c r="X94" s="166">
        <f t="shared" si="93"/>
        <v>0</v>
      </c>
      <c r="Y94" s="35">
        <f t="shared" si="97"/>
        <v>0</v>
      </c>
      <c r="Z94" s="20"/>
      <c r="AA94" s="20">
        <f>SUM(G94-Y94)</f>
        <v>0</v>
      </c>
      <c r="AB94" s="13"/>
      <c r="AC94" s="124" t="s">
        <v>117</v>
      </c>
      <c r="AD94" s="29">
        <f t="shared" si="77"/>
        <v>0</v>
      </c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67"/>
      <c r="AQ94" s="167"/>
      <c r="AR94" s="167"/>
      <c r="AS94" s="167"/>
      <c r="AT94" s="167"/>
      <c r="AU94" s="167"/>
    </row>
    <row r="95" spans="1:47" ht="12.75">
      <c r="A95" s="42"/>
      <c r="B95" s="1"/>
      <c r="C95" s="1"/>
      <c r="D95" s="44"/>
      <c r="E95" s="124" t="s">
        <v>118</v>
      </c>
      <c r="F95" s="146">
        <v>7853.77</v>
      </c>
      <c r="G95" s="165">
        <f t="shared" si="81"/>
        <v>94245.24</v>
      </c>
      <c r="H95" s="166">
        <f t="shared" si="82"/>
        <v>0</v>
      </c>
      <c r="I95" s="166">
        <f t="shared" si="82"/>
        <v>0</v>
      </c>
      <c r="J95" s="166">
        <f t="shared" si="82"/>
        <v>0</v>
      </c>
      <c r="K95" s="166">
        <f t="shared" si="82"/>
        <v>0</v>
      </c>
      <c r="L95" s="166">
        <f t="shared" si="82"/>
        <v>0</v>
      </c>
      <c r="M95" s="166">
        <f t="shared" si="83"/>
        <v>0</v>
      </c>
      <c r="N95" s="166">
        <f t="shared" si="84"/>
        <v>94245.24</v>
      </c>
      <c r="O95" s="166">
        <f t="shared" si="85"/>
        <v>0</v>
      </c>
      <c r="P95" s="166">
        <f t="shared" si="86"/>
        <v>0</v>
      </c>
      <c r="Q95" s="166">
        <f t="shared" si="87"/>
        <v>0</v>
      </c>
      <c r="R95" s="166">
        <f t="shared" si="88"/>
        <v>0</v>
      </c>
      <c r="S95" s="166">
        <f t="shared" si="89"/>
        <v>0</v>
      </c>
      <c r="T95" s="166">
        <f t="shared" si="90"/>
        <v>0</v>
      </c>
      <c r="U95" s="166">
        <f t="shared" si="91"/>
        <v>0</v>
      </c>
      <c r="V95" s="166">
        <f t="shared" si="92"/>
        <v>0</v>
      </c>
      <c r="W95" s="166">
        <f t="shared" si="92"/>
        <v>0</v>
      </c>
      <c r="X95" s="166">
        <f t="shared" si="93"/>
        <v>0</v>
      </c>
      <c r="Y95" s="35"/>
      <c r="Z95" s="20"/>
      <c r="AA95" s="20"/>
      <c r="AB95" s="13"/>
      <c r="AC95" s="124" t="s">
        <v>118</v>
      </c>
      <c r="AD95" s="29">
        <f t="shared" si="77"/>
        <v>1</v>
      </c>
      <c r="AE95" s="142"/>
      <c r="AF95" s="142"/>
      <c r="AG95" s="142"/>
      <c r="AH95" s="142"/>
      <c r="AI95" s="142"/>
      <c r="AJ95" s="142"/>
      <c r="AK95" s="142">
        <v>1</v>
      </c>
      <c r="AL95" s="142"/>
      <c r="AM95" s="142"/>
      <c r="AN95" s="142"/>
      <c r="AO95" s="142"/>
      <c r="AP95" s="169"/>
      <c r="AQ95" s="169"/>
      <c r="AR95" s="169"/>
      <c r="AS95" s="169"/>
      <c r="AT95" s="169"/>
      <c r="AU95" s="167"/>
    </row>
    <row r="96" spans="1:47" ht="12.75">
      <c r="A96" s="42"/>
      <c r="B96" s="1"/>
      <c r="C96" s="1"/>
      <c r="D96" s="44"/>
      <c r="E96" s="124" t="s">
        <v>119</v>
      </c>
      <c r="F96" s="146">
        <v>7257.55</v>
      </c>
      <c r="G96" s="165">
        <f t="shared" si="81"/>
        <v>261271.80000000002</v>
      </c>
      <c r="H96" s="166">
        <f t="shared" si="82"/>
        <v>0</v>
      </c>
      <c r="I96" s="166">
        <f t="shared" si="82"/>
        <v>0</v>
      </c>
      <c r="J96" s="166">
        <f t="shared" si="82"/>
        <v>0</v>
      </c>
      <c r="K96" s="166">
        <f t="shared" si="82"/>
        <v>0</v>
      </c>
      <c r="L96" s="166">
        <f t="shared" si="82"/>
        <v>0</v>
      </c>
      <c r="M96" s="166">
        <f t="shared" si="83"/>
        <v>0</v>
      </c>
      <c r="N96" s="166">
        <f t="shared" si="84"/>
        <v>87090.6</v>
      </c>
      <c r="O96" s="166">
        <f t="shared" si="85"/>
        <v>0</v>
      </c>
      <c r="P96" s="166">
        <f t="shared" si="86"/>
        <v>87090.6</v>
      </c>
      <c r="Q96" s="166">
        <f t="shared" si="87"/>
        <v>0</v>
      </c>
      <c r="R96" s="166">
        <f t="shared" si="88"/>
        <v>0</v>
      </c>
      <c r="S96" s="166">
        <f t="shared" si="89"/>
        <v>0</v>
      </c>
      <c r="T96" s="166">
        <f t="shared" si="90"/>
        <v>0</v>
      </c>
      <c r="U96" s="166">
        <f t="shared" si="91"/>
        <v>0</v>
      </c>
      <c r="V96" s="166">
        <f t="shared" si="92"/>
        <v>87090.6</v>
      </c>
      <c r="W96" s="166">
        <f t="shared" si="92"/>
        <v>0</v>
      </c>
      <c r="X96" s="166">
        <f t="shared" si="93"/>
        <v>0</v>
      </c>
      <c r="Y96" s="35"/>
      <c r="Z96" s="20"/>
      <c r="AA96" s="20"/>
      <c r="AB96" s="13"/>
      <c r="AC96" s="124" t="s">
        <v>119</v>
      </c>
      <c r="AD96" s="29">
        <f t="shared" si="77"/>
        <v>3</v>
      </c>
      <c r="AE96" s="142"/>
      <c r="AF96" s="142"/>
      <c r="AG96" s="142"/>
      <c r="AH96" s="142"/>
      <c r="AI96" s="142"/>
      <c r="AJ96" s="142"/>
      <c r="AK96" s="142">
        <v>1</v>
      </c>
      <c r="AL96" s="142"/>
      <c r="AM96" s="142">
        <v>1</v>
      </c>
      <c r="AN96" s="142"/>
      <c r="AO96" s="142"/>
      <c r="AP96" s="169"/>
      <c r="AQ96" s="169"/>
      <c r="AR96" s="169"/>
      <c r="AS96" s="169">
        <v>1</v>
      </c>
      <c r="AT96" s="169"/>
      <c r="AU96" s="167"/>
    </row>
    <row r="97" spans="1:47" ht="19.5" customHeight="1">
      <c r="A97" s="42"/>
      <c r="B97" s="40">
        <f>SUM(A98:A109)</f>
        <v>13124253.36</v>
      </c>
      <c r="C97" s="40"/>
      <c r="D97" s="1"/>
      <c r="E97" s="269" t="s">
        <v>120</v>
      </c>
      <c r="F97" s="270"/>
      <c r="G97" s="37">
        <f>SUM(G98:G117)</f>
        <v>23954346.239999995</v>
      </c>
      <c r="H97" s="37">
        <f aca="true" t="shared" si="98" ref="H97:X97">SUM(H98:H117)</f>
        <v>0</v>
      </c>
      <c r="I97" s="37">
        <f t="shared" si="98"/>
        <v>0</v>
      </c>
      <c r="J97" s="37">
        <f t="shared" si="98"/>
        <v>0</v>
      </c>
      <c r="K97" s="37">
        <f t="shared" si="98"/>
        <v>0</v>
      </c>
      <c r="L97" s="37">
        <f t="shared" si="98"/>
        <v>85006.56</v>
      </c>
      <c r="M97" s="37">
        <f t="shared" si="98"/>
        <v>1686533.1600000001</v>
      </c>
      <c r="N97" s="37">
        <f t="shared" si="98"/>
        <v>4698976.199999999</v>
      </c>
      <c r="O97" s="37">
        <f t="shared" si="98"/>
        <v>6580786.919999999</v>
      </c>
      <c r="P97" s="37">
        <f t="shared" si="98"/>
        <v>80665.31999999999</v>
      </c>
      <c r="Q97" s="37">
        <f t="shared" si="98"/>
        <v>8208609.359999999</v>
      </c>
      <c r="R97" s="37">
        <f t="shared" si="98"/>
        <v>790539.3600000001</v>
      </c>
      <c r="S97" s="37">
        <f t="shared" si="98"/>
        <v>0</v>
      </c>
      <c r="T97" s="37">
        <f t="shared" si="98"/>
        <v>0</v>
      </c>
      <c r="U97" s="37">
        <f t="shared" si="98"/>
        <v>1665447.84</v>
      </c>
      <c r="V97" s="37">
        <f t="shared" si="98"/>
        <v>157781.52000000002</v>
      </c>
      <c r="W97" s="37">
        <f t="shared" si="98"/>
        <v>0</v>
      </c>
      <c r="X97" s="37">
        <f t="shared" si="98"/>
        <v>0</v>
      </c>
      <c r="Y97" s="35"/>
      <c r="Z97" s="20"/>
      <c r="AA97" s="20"/>
      <c r="AB97" s="12"/>
      <c r="AC97" s="73" t="s">
        <v>120</v>
      </c>
      <c r="AD97" s="28">
        <f>SUM(AD98:AD117)</f>
        <v>285</v>
      </c>
      <c r="AE97" s="28">
        <f aca="true" t="shared" si="99" ref="AE97:AU97">SUM(AE98:AE117)</f>
        <v>0</v>
      </c>
      <c r="AF97" s="28">
        <f t="shared" si="99"/>
        <v>0</v>
      </c>
      <c r="AG97" s="28">
        <f t="shared" si="99"/>
        <v>0</v>
      </c>
      <c r="AH97" s="28">
        <f t="shared" si="99"/>
        <v>0</v>
      </c>
      <c r="AI97" s="28">
        <f t="shared" si="99"/>
        <v>1</v>
      </c>
      <c r="AJ97" s="28">
        <f t="shared" si="99"/>
        <v>21</v>
      </c>
      <c r="AK97" s="28">
        <f t="shared" si="99"/>
        <v>57</v>
      </c>
      <c r="AL97" s="28">
        <f t="shared" si="99"/>
        <v>74</v>
      </c>
      <c r="AM97" s="28">
        <f t="shared" si="99"/>
        <v>1</v>
      </c>
      <c r="AN97" s="28">
        <f t="shared" si="99"/>
        <v>102</v>
      </c>
      <c r="AO97" s="28">
        <f t="shared" si="99"/>
        <v>8</v>
      </c>
      <c r="AP97" s="28">
        <f t="shared" si="99"/>
        <v>0</v>
      </c>
      <c r="AQ97" s="28">
        <f t="shared" si="99"/>
        <v>0</v>
      </c>
      <c r="AR97" s="28">
        <f t="shared" si="99"/>
        <v>19</v>
      </c>
      <c r="AS97" s="28">
        <f t="shared" si="99"/>
        <v>2</v>
      </c>
      <c r="AT97" s="28">
        <f t="shared" si="99"/>
        <v>0</v>
      </c>
      <c r="AU97" s="28">
        <f t="shared" si="99"/>
        <v>0</v>
      </c>
    </row>
    <row r="98" spans="1:47" ht="12.75">
      <c r="A98" s="42">
        <f aca="true" t="shared" si="100" ref="A98:A116">F98*AD98*12</f>
        <v>2131176.36</v>
      </c>
      <c r="B98" s="1"/>
      <c r="C98" s="1"/>
      <c r="D98" s="43">
        <v>701</v>
      </c>
      <c r="E98" s="124" t="s">
        <v>121</v>
      </c>
      <c r="F98" s="146">
        <v>6124.07</v>
      </c>
      <c r="G98" s="165">
        <f aca="true" t="shared" si="101" ref="G98:G117">SUM(H98:X98)</f>
        <v>2131176.36</v>
      </c>
      <c r="H98" s="166">
        <f aca="true" t="shared" si="102" ref="H98:L114">($F98*AE98*12)</f>
        <v>0</v>
      </c>
      <c r="I98" s="166">
        <f t="shared" si="102"/>
        <v>0</v>
      </c>
      <c r="J98" s="166">
        <f t="shared" si="102"/>
        <v>0</v>
      </c>
      <c r="K98" s="166">
        <f t="shared" si="102"/>
        <v>0</v>
      </c>
      <c r="L98" s="166">
        <f t="shared" si="102"/>
        <v>0</v>
      </c>
      <c r="M98" s="166">
        <f aca="true" t="shared" si="103" ref="M98:M114">($F98*AJ98*12)</f>
        <v>146977.68</v>
      </c>
      <c r="N98" s="166">
        <f aca="true" t="shared" si="104" ref="N98:N114">($F98*AK98*12)</f>
        <v>440933.04</v>
      </c>
      <c r="O98" s="166">
        <f aca="true" t="shared" si="105" ref="O98:O117">($F98*AL98*12)</f>
        <v>293955.36</v>
      </c>
      <c r="P98" s="166">
        <f aca="true" t="shared" si="106" ref="P98:P117">($F98*AM98*12)</f>
        <v>0</v>
      </c>
      <c r="Q98" s="166">
        <f aca="true" t="shared" si="107" ref="Q98:Q117">($F98*AN98*12)</f>
        <v>1028843.76</v>
      </c>
      <c r="R98" s="166">
        <f aca="true" t="shared" si="108" ref="R98:R117">($F98*AO98*12)</f>
        <v>0</v>
      </c>
      <c r="S98" s="166">
        <f aca="true" t="shared" si="109" ref="S98:S117">($F98*AP98*12)</f>
        <v>0</v>
      </c>
      <c r="T98" s="166">
        <f aca="true" t="shared" si="110" ref="T98:T117">($F98*AQ98*12)</f>
        <v>0</v>
      </c>
      <c r="U98" s="166">
        <f aca="true" t="shared" si="111" ref="U98:U117">($F98*AR98*12)</f>
        <v>220466.52</v>
      </c>
      <c r="V98" s="166">
        <f aca="true" t="shared" si="112" ref="V98:W117">($F98*AS98*12)</f>
        <v>0</v>
      </c>
      <c r="W98" s="166">
        <f t="shared" si="112"/>
        <v>0</v>
      </c>
      <c r="X98" s="166">
        <f aca="true" t="shared" si="113" ref="X98:X117">($F98*AU98*12)</f>
        <v>0</v>
      </c>
      <c r="Y98" s="35">
        <f aca="true" t="shared" si="114" ref="Y98:Y116">F98*AD98*12</f>
        <v>2131176.36</v>
      </c>
      <c r="Z98" s="20"/>
      <c r="AA98" s="20">
        <f aca="true" t="shared" si="115" ref="AA98:AA110">SUM(G98-Y98)</f>
        <v>0</v>
      </c>
      <c r="AB98" s="13"/>
      <c r="AC98" s="124" t="s">
        <v>121</v>
      </c>
      <c r="AD98" s="29">
        <f t="shared" si="77"/>
        <v>29</v>
      </c>
      <c r="AE98" s="142"/>
      <c r="AF98" s="142"/>
      <c r="AG98" s="142"/>
      <c r="AH98" s="142"/>
      <c r="AI98" s="142"/>
      <c r="AJ98" s="142">
        <v>2</v>
      </c>
      <c r="AK98" s="142">
        <v>6</v>
      </c>
      <c r="AL98" s="142">
        <v>4</v>
      </c>
      <c r="AM98" s="142"/>
      <c r="AN98" s="142">
        <v>14</v>
      </c>
      <c r="AO98" s="142"/>
      <c r="AP98" s="167"/>
      <c r="AQ98" s="167"/>
      <c r="AR98" s="167">
        <v>3</v>
      </c>
      <c r="AS98" s="167"/>
      <c r="AT98" s="167"/>
      <c r="AU98" s="167"/>
    </row>
    <row r="99" spans="1:47" ht="12.75">
      <c r="A99" s="42">
        <f t="shared" si="100"/>
        <v>1125765.84</v>
      </c>
      <c r="B99" s="1"/>
      <c r="C99" s="1"/>
      <c r="D99" s="43">
        <v>702</v>
      </c>
      <c r="E99" s="124" t="s">
        <v>122</v>
      </c>
      <c r="F99" s="146">
        <v>5518.46</v>
      </c>
      <c r="G99" s="165">
        <f t="shared" si="101"/>
        <v>1125765.84</v>
      </c>
      <c r="H99" s="166">
        <f t="shared" si="102"/>
        <v>0</v>
      </c>
      <c r="I99" s="166">
        <f t="shared" si="102"/>
        <v>0</v>
      </c>
      <c r="J99" s="166">
        <f t="shared" si="102"/>
        <v>0</v>
      </c>
      <c r="K99" s="166">
        <f t="shared" si="102"/>
        <v>0</v>
      </c>
      <c r="L99" s="166">
        <f t="shared" si="102"/>
        <v>0</v>
      </c>
      <c r="M99" s="166">
        <f t="shared" si="103"/>
        <v>132443.04</v>
      </c>
      <c r="N99" s="166">
        <f t="shared" si="104"/>
        <v>331107.6</v>
      </c>
      <c r="O99" s="166">
        <f t="shared" si="105"/>
        <v>66221.52</v>
      </c>
      <c r="P99" s="166">
        <f t="shared" si="106"/>
        <v>0</v>
      </c>
      <c r="Q99" s="166">
        <f t="shared" si="107"/>
        <v>463550.64</v>
      </c>
      <c r="R99" s="166">
        <f t="shared" si="108"/>
        <v>0</v>
      </c>
      <c r="S99" s="166">
        <f t="shared" si="109"/>
        <v>0</v>
      </c>
      <c r="T99" s="166">
        <f t="shared" si="110"/>
        <v>0</v>
      </c>
      <c r="U99" s="166">
        <f t="shared" si="111"/>
        <v>66221.52</v>
      </c>
      <c r="V99" s="166">
        <f t="shared" si="112"/>
        <v>66221.52</v>
      </c>
      <c r="W99" s="166">
        <f t="shared" si="112"/>
        <v>0</v>
      </c>
      <c r="X99" s="166">
        <f t="shared" si="113"/>
        <v>0</v>
      </c>
      <c r="Y99" s="35">
        <f t="shared" si="114"/>
        <v>1125765.84</v>
      </c>
      <c r="Z99" s="20"/>
      <c r="AA99" s="20">
        <f t="shared" si="115"/>
        <v>0</v>
      </c>
      <c r="AB99" s="13"/>
      <c r="AC99" s="124" t="s">
        <v>122</v>
      </c>
      <c r="AD99" s="29">
        <f t="shared" si="77"/>
        <v>17</v>
      </c>
      <c r="AE99" s="142"/>
      <c r="AF99" s="142"/>
      <c r="AG99" s="142"/>
      <c r="AH99" s="142"/>
      <c r="AI99" s="142"/>
      <c r="AJ99" s="142">
        <v>2</v>
      </c>
      <c r="AK99" s="142">
        <v>5</v>
      </c>
      <c r="AL99" s="142">
        <v>1</v>
      </c>
      <c r="AM99" s="142"/>
      <c r="AN99" s="142">
        <v>7</v>
      </c>
      <c r="AO99" s="142"/>
      <c r="AP99" s="167"/>
      <c r="AQ99" s="167"/>
      <c r="AR99" s="167">
        <v>1</v>
      </c>
      <c r="AS99" s="167">
        <v>1</v>
      </c>
      <c r="AT99" s="167"/>
      <c r="AU99" s="167"/>
    </row>
    <row r="100" spans="1:47" ht="12.75">
      <c r="A100" s="42">
        <f t="shared" si="100"/>
        <v>929050.2000000001</v>
      </c>
      <c r="B100" s="1"/>
      <c r="C100" s="1"/>
      <c r="D100" s="43">
        <v>703</v>
      </c>
      <c r="E100" s="124" t="s">
        <v>123</v>
      </c>
      <c r="F100" s="146">
        <v>5161.39</v>
      </c>
      <c r="G100" s="165">
        <f t="shared" si="101"/>
        <v>929050.2000000001</v>
      </c>
      <c r="H100" s="166">
        <f t="shared" si="102"/>
        <v>0</v>
      </c>
      <c r="I100" s="166">
        <f t="shared" si="102"/>
        <v>0</v>
      </c>
      <c r="J100" s="166">
        <f t="shared" si="102"/>
        <v>0</v>
      </c>
      <c r="K100" s="166">
        <f t="shared" si="102"/>
        <v>0</v>
      </c>
      <c r="L100" s="166">
        <f t="shared" si="102"/>
        <v>0</v>
      </c>
      <c r="M100" s="166">
        <f t="shared" si="103"/>
        <v>61936.68000000001</v>
      </c>
      <c r="N100" s="166">
        <f t="shared" si="104"/>
        <v>185810.04000000004</v>
      </c>
      <c r="O100" s="166">
        <f t="shared" si="105"/>
        <v>61936.68000000001</v>
      </c>
      <c r="P100" s="166">
        <f t="shared" si="106"/>
        <v>0</v>
      </c>
      <c r="Q100" s="166">
        <f t="shared" si="107"/>
        <v>619366.8</v>
      </c>
      <c r="R100" s="166">
        <f t="shared" si="108"/>
        <v>0</v>
      </c>
      <c r="S100" s="166">
        <f t="shared" si="109"/>
        <v>0</v>
      </c>
      <c r="T100" s="166">
        <f t="shared" si="110"/>
        <v>0</v>
      </c>
      <c r="U100" s="166">
        <f t="shared" si="111"/>
        <v>0</v>
      </c>
      <c r="V100" s="166">
        <f t="shared" si="112"/>
        <v>0</v>
      </c>
      <c r="W100" s="166">
        <f t="shared" si="112"/>
        <v>0</v>
      </c>
      <c r="X100" s="166">
        <f t="shared" si="113"/>
        <v>0</v>
      </c>
      <c r="Y100" s="35">
        <f t="shared" si="114"/>
        <v>929050.2000000001</v>
      </c>
      <c r="Z100" s="20"/>
      <c r="AA100" s="20">
        <f t="shared" si="115"/>
        <v>0</v>
      </c>
      <c r="AB100" s="13"/>
      <c r="AC100" s="124" t="s">
        <v>123</v>
      </c>
      <c r="AD100" s="29">
        <f t="shared" si="77"/>
        <v>15</v>
      </c>
      <c r="AE100" s="142"/>
      <c r="AF100" s="142"/>
      <c r="AG100" s="142"/>
      <c r="AH100" s="142"/>
      <c r="AI100" s="142"/>
      <c r="AJ100" s="142">
        <v>1</v>
      </c>
      <c r="AK100" s="142">
        <v>3</v>
      </c>
      <c r="AL100" s="142">
        <v>1</v>
      </c>
      <c r="AM100" s="142"/>
      <c r="AN100" s="142">
        <v>10</v>
      </c>
      <c r="AO100" s="142"/>
      <c r="AP100" s="167"/>
      <c r="AQ100" s="167"/>
      <c r="AR100" s="167"/>
      <c r="AS100" s="167"/>
      <c r="AT100" s="167"/>
      <c r="AU100" s="167"/>
    </row>
    <row r="101" spans="1:47" ht="12.75">
      <c r="A101" s="42">
        <f t="shared" si="100"/>
        <v>1061251.2</v>
      </c>
      <c r="B101" s="1"/>
      <c r="C101" s="1"/>
      <c r="D101" s="43">
        <v>704</v>
      </c>
      <c r="E101" s="124" t="s">
        <v>124</v>
      </c>
      <c r="F101" s="146">
        <v>4913.2</v>
      </c>
      <c r="G101" s="165">
        <f t="shared" si="101"/>
        <v>1061251.2</v>
      </c>
      <c r="H101" s="166">
        <f t="shared" si="102"/>
        <v>0</v>
      </c>
      <c r="I101" s="166">
        <f t="shared" si="102"/>
        <v>0</v>
      </c>
      <c r="J101" s="166">
        <f t="shared" si="102"/>
        <v>0</v>
      </c>
      <c r="K101" s="166">
        <f t="shared" si="102"/>
        <v>0</v>
      </c>
      <c r="L101" s="166">
        <f t="shared" si="102"/>
        <v>0</v>
      </c>
      <c r="M101" s="166">
        <f t="shared" si="103"/>
        <v>117916.79999999999</v>
      </c>
      <c r="N101" s="166">
        <f t="shared" si="104"/>
        <v>235833.59999999998</v>
      </c>
      <c r="O101" s="166">
        <f t="shared" si="105"/>
        <v>58958.399999999994</v>
      </c>
      <c r="P101" s="166">
        <f t="shared" si="106"/>
        <v>0</v>
      </c>
      <c r="Q101" s="166">
        <f t="shared" si="107"/>
        <v>530625.6</v>
      </c>
      <c r="R101" s="166">
        <f t="shared" si="108"/>
        <v>0</v>
      </c>
      <c r="S101" s="166">
        <f t="shared" si="109"/>
        <v>0</v>
      </c>
      <c r="T101" s="166">
        <f t="shared" si="110"/>
        <v>0</v>
      </c>
      <c r="U101" s="166">
        <f t="shared" si="111"/>
        <v>117916.79999999999</v>
      </c>
      <c r="V101" s="166">
        <f t="shared" si="112"/>
        <v>0</v>
      </c>
      <c r="W101" s="166">
        <f t="shared" si="112"/>
        <v>0</v>
      </c>
      <c r="X101" s="166">
        <f t="shared" si="113"/>
        <v>0</v>
      </c>
      <c r="Y101" s="35">
        <f t="shared" si="114"/>
        <v>1061251.2</v>
      </c>
      <c r="Z101" s="20"/>
      <c r="AA101" s="20">
        <f t="shared" si="115"/>
        <v>0</v>
      </c>
      <c r="AB101" s="13"/>
      <c r="AC101" s="124" t="s">
        <v>124</v>
      </c>
      <c r="AD101" s="29">
        <f t="shared" si="77"/>
        <v>18</v>
      </c>
      <c r="AE101" s="142"/>
      <c r="AF101" s="142"/>
      <c r="AG101" s="142"/>
      <c r="AH101" s="142"/>
      <c r="AI101" s="142"/>
      <c r="AJ101" s="142">
        <v>2</v>
      </c>
      <c r="AK101" s="142">
        <v>4</v>
      </c>
      <c r="AL101" s="142">
        <v>1</v>
      </c>
      <c r="AM101" s="142"/>
      <c r="AN101" s="142">
        <v>9</v>
      </c>
      <c r="AO101" s="142"/>
      <c r="AP101" s="167"/>
      <c r="AQ101" s="167"/>
      <c r="AR101" s="167">
        <v>2</v>
      </c>
      <c r="AS101" s="167"/>
      <c r="AT101" s="167"/>
      <c r="AU101" s="167"/>
    </row>
    <row r="102" spans="1:47" ht="12.75">
      <c r="A102" s="42">
        <f t="shared" si="100"/>
        <v>278411.04000000004</v>
      </c>
      <c r="B102" s="1"/>
      <c r="C102" s="1"/>
      <c r="D102" s="43">
        <v>705</v>
      </c>
      <c r="E102" s="124" t="s">
        <v>125</v>
      </c>
      <c r="F102" s="146">
        <v>7733.64</v>
      </c>
      <c r="G102" s="165">
        <f t="shared" si="101"/>
        <v>278411.04000000004</v>
      </c>
      <c r="H102" s="166">
        <f t="shared" si="102"/>
        <v>0</v>
      </c>
      <c r="I102" s="166">
        <f t="shared" si="102"/>
        <v>0</v>
      </c>
      <c r="J102" s="166">
        <f t="shared" si="102"/>
        <v>0</v>
      </c>
      <c r="K102" s="166">
        <f t="shared" si="102"/>
        <v>0</v>
      </c>
      <c r="L102" s="166">
        <f t="shared" si="102"/>
        <v>0</v>
      </c>
      <c r="M102" s="166">
        <f t="shared" si="103"/>
        <v>0</v>
      </c>
      <c r="N102" s="166">
        <f t="shared" si="104"/>
        <v>278411.04000000004</v>
      </c>
      <c r="O102" s="166">
        <f t="shared" si="105"/>
        <v>0</v>
      </c>
      <c r="P102" s="166">
        <f t="shared" si="106"/>
        <v>0</v>
      </c>
      <c r="Q102" s="166">
        <f t="shared" si="107"/>
        <v>0</v>
      </c>
      <c r="R102" s="166">
        <f t="shared" si="108"/>
        <v>0</v>
      </c>
      <c r="S102" s="166">
        <f t="shared" si="109"/>
        <v>0</v>
      </c>
      <c r="T102" s="166">
        <f t="shared" si="110"/>
        <v>0</v>
      </c>
      <c r="U102" s="166">
        <f t="shared" si="111"/>
        <v>0</v>
      </c>
      <c r="V102" s="166">
        <f t="shared" si="112"/>
        <v>0</v>
      </c>
      <c r="W102" s="166">
        <f t="shared" si="112"/>
        <v>0</v>
      </c>
      <c r="X102" s="166">
        <f t="shared" si="113"/>
        <v>0</v>
      </c>
      <c r="Y102" s="35">
        <f t="shared" si="114"/>
        <v>278411.04000000004</v>
      </c>
      <c r="Z102" s="20"/>
      <c r="AA102" s="20">
        <f t="shared" si="115"/>
        <v>0</v>
      </c>
      <c r="AB102" s="13"/>
      <c r="AC102" s="124" t="s">
        <v>125</v>
      </c>
      <c r="AD102" s="29">
        <f t="shared" si="77"/>
        <v>3</v>
      </c>
      <c r="AE102" s="142"/>
      <c r="AF102" s="142"/>
      <c r="AG102" s="142"/>
      <c r="AH102" s="142"/>
      <c r="AI102" s="142"/>
      <c r="AJ102" s="142"/>
      <c r="AK102" s="142">
        <v>3</v>
      </c>
      <c r="AL102" s="142"/>
      <c r="AM102" s="142"/>
      <c r="AN102" s="142"/>
      <c r="AO102" s="142"/>
      <c r="AP102" s="167"/>
      <c r="AQ102" s="167"/>
      <c r="AR102" s="167"/>
      <c r="AS102" s="167"/>
      <c r="AT102" s="167"/>
      <c r="AU102" s="167"/>
    </row>
    <row r="103" spans="1:47" ht="12.75">
      <c r="A103" s="42">
        <f t="shared" si="100"/>
        <v>581796.6</v>
      </c>
      <c r="B103" s="1"/>
      <c r="C103" s="1"/>
      <c r="D103" s="43">
        <v>706</v>
      </c>
      <c r="E103" s="124" t="s">
        <v>126</v>
      </c>
      <c r="F103" s="146">
        <v>6926.15</v>
      </c>
      <c r="G103" s="165">
        <f t="shared" si="101"/>
        <v>581796.5999999999</v>
      </c>
      <c r="H103" s="166">
        <f t="shared" si="102"/>
        <v>0</v>
      </c>
      <c r="I103" s="166">
        <f t="shared" si="102"/>
        <v>0</v>
      </c>
      <c r="J103" s="166">
        <f t="shared" si="102"/>
        <v>0</v>
      </c>
      <c r="K103" s="166">
        <f t="shared" si="102"/>
        <v>0</v>
      </c>
      <c r="L103" s="166">
        <f t="shared" si="102"/>
        <v>0</v>
      </c>
      <c r="M103" s="166">
        <f t="shared" si="103"/>
        <v>83113.79999999999</v>
      </c>
      <c r="N103" s="166">
        <f t="shared" si="104"/>
        <v>332455.19999999995</v>
      </c>
      <c r="O103" s="166">
        <f t="shared" si="105"/>
        <v>0</v>
      </c>
      <c r="P103" s="166">
        <f t="shared" si="106"/>
        <v>0</v>
      </c>
      <c r="Q103" s="166">
        <f t="shared" si="107"/>
        <v>166227.59999999998</v>
      </c>
      <c r="R103" s="166">
        <f t="shared" si="108"/>
        <v>0</v>
      </c>
      <c r="S103" s="166">
        <f t="shared" si="109"/>
        <v>0</v>
      </c>
      <c r="T103" s="166">
        <f t="shared" si="110"/>
        <v>0</v>
      </c>
      <c r="U103" s="166">
        <f t="shared" si="111"/>
        <v>0</v>
      </c>
      <c r="V103" s="166">
        <f t="shared" si="112"/>
        <v>0</v>
      </c>
      <c r="W103" s="166">
        <f t="shared" si="112"/>
        <v>0</v>
      </c>
      <c r="X103" s="166">
        <f t="shared" si="113"/>
        <v>0</v>
      </c>
      <c r="Y103" s="35">
        <f t="shared" si="114"/>
        <v>581796.6</v>
      </c>
      <c r="Z103" s="20"/>
      <c r="AA103" s="20">
        <f t="shared" si="115"/>
        <v>-1.1641532182693481E-10</v>
      </c>
      <c r="AB103" s="13"/>
      <c r="AC103" s="124" t="s">
        <v>126</v>
      </c>
      <c r="AD103" s="29">
        <f t="shared" si="77"/>
        <v>7</v>
      </c>
      <c r="AE103" s="142"/>
      <c r="AF103" s="142"/>
      <c r="AG103" s="142"/>
      <c r="AH103" s="142"/>
      <c r="AI103" s="142"/>
      <c r="AJ103" s="142">
        <v>1</v>
      </c>
      <c r="AK103" s="142">
        <v>4</v>
      </c>
      <c r="AL103" s="142"/>
      <c r="AM103" s="142"/>
      <c r="AN103" s="142">
        <v>2</v>
      </c>
      <c r="AO103" s="142"/>
      <c r="AP103" s="167"/>
      <c r="AQ103" s="167"/>
      <c r="AR103" s="167"/>
      <c r="AS103" s="167"/>
      <c r="AT103" s="167"/>
      <c r="AU103" s="167"/>
    </row>
    <row r="104" spans="1:47" ht="12.75">
      <c r="A104" s="42">
        <f t="shared" si="100"/>
        <v>464404.32</v>
      </c>
      <c r="B104" s="1"/>
      <c r="C104" s="1"/>
      <c r="D104" s="43">
        <v>707</v>
      </c>
      <c r="E104" s="124" t="s">
        <v>127</v>
      </c>
      <c r="F104" s="146">
        <v>6450.06</v>
      </c>
      <c r="G104" s="165">
        <f t="shared" si="101"/>
        <v>464404.32</v>
      </c>
      <c r="H104" s="166">
        <f t="shared" si="102"/>
        <v>0</v>
      </c>
      <c r="I104" s="166">
        <f t="shared" si="102"/>
        <v>0</v>
      </c>
      <c r="J104" s="166">
        <f t="shared" si="102"/>
        <v>0</v>
      </c>
      <c r="K104" s="166">
        <f t="shared" si="102"/>
        <v>0</v>
      </c>
      <c r="L104" s="166">
        <f t="shared" si="102"/>
        <v>0</v>
      </c>
      <c r="M104" s="166">
        <f t="shared" si="103"/>
        <v>0</v>
      </c>
      <c r="N104" s="166">
        <f t="shared" si="104"/>
        <v>232202.16</v>
      </c>
      <c r="O104" s="166">
        <f t="shared" si="105"/>
        <v>77400.72</v>
      </c>
      <c r="P104" s="166">
        <f t="shared" si="106"/>
        <v>0</v>
      </c>
      <c r="Q104" s="166">
        <f t="shared" si="107"/>
        <v>154801.44</v>
      </c>
      <c r="R104" s="166">
        <f t="shared" si="108"/>
        <v>0</v>
      </c>
      <c r="S104" s="166">
        <f t="shared" si="109"/>
        <v>0</v>
      </c>
      <c r="T104" s="166">
        <f t="shared" si="110"/>
        <v>0</v>
      </c>
      <c r="U104" s="166">
        <f t="shared" si="111"/>
        <v>0</v>
      </c>
      <c r="V104" s="166">
        <f t="shared" si="112"/>
        <v>0</v>
      </c>
      <c r="W104" s="166">
        <f t="shared" si="112"/>
        <v>0</v>
      </c>
      <c r="X104" s="166">
        <f t="shared" si="113"/>
        <v>0</v>
      </c>
      <c r="Y104" s="35">
        <f t="shared" si="114"/>
        <v>464404.32</v>
      </c>
      <c r="Z104" s="20"/>
      <c r="AA104" s="20">
        <f t="shared" si="115"/>
        <v>0</v>
      </c>
      <c r="AB104" s="13"/>
      <c r="AC104" s="124" t="s">
        <v>127</v>
      </c>
      <c r="AD104" s="29">
        <f t="shared" si="77"/>
        <v>6</v>
      </c>
      <c r="AE104" s="142"/>
      <c r="AF104" s="142"/>
      <c r="AG104" s="142"/>
      <c r="AH104" s="142"/>
      <c r="AI104" s="142"/>
      <c r="AJ104" s="142"/>
      <c r="AK104" s="142">
        <v>3</v>
      </c>
      <c r="AL104" s="142">
        <v>1</v>
      </c>
      <c r="AM104" s="142"/>
      <c r="AN104" s="142">
        <v>2</v>
      </c>
      <c r="AO104" s="142"/>
      <c r="AP104" s="167"/>
      <c r="AQ104" s="167"/>
      <c r="AR104" s="167"/>
      <c r="AS104" s="167"/>
      <c r="AT104" s="167"/>
      <c r="AU104" s="167"/>
    </row>
    <row r="105" spans="1:47" ht="12.75">
      <c r="A105" s="42">
        <f t="shared" si="100"/>
        <v>514006.92000000004</v>
      </c>
      <c r="B105" s="1"/>
      <c r="C105" s="1"/>
      <c r="D105" s="43">
        <v>708</v>
      </c>
      <c r="E105" s="124" t="s">
        <v>128</v>
      </c>
      <c r="F105" s="146">
        <v>6119.13</v>
      </c>
      <c r="G105" s="165">
        <f t="shared" si="101"/>
        <v>514006.92</v>
      </c>
      <c r="H105" s="166">
        <f t="shared" si="102"/>
        <v>0</v>
      </c>
      <c r="I105" s="166">
        <f t="shared" si="102"/>
        <v>0</v>
      </c>
      <c r="J105" s="166">
        <f t="shared" si="102"/>
        <v>0</v>
      </c>
      <c r="K105" s="166">
        <f t="shared" si="102"/>
        <v>0</v>
      </c>
      <c r="L105" s="166">
        <f t="shared" si="102"/>
        <v>0</v>
      </c>
      <c r="M105" s="166">
        <f t="shared" si="103"/>
        <v>146859.12</v>
      </c>
      <c r="N105" s="166">
        <f t="shared" si="104"/>
        <v>146859.12</v>
      </c>
      <c r="O105" s="166">
        <f t="shared" si="105"/>
        <v>0</v>
      </c>
      <c r="P105" s="166">
        <f t="shared" si="106"/>
        <v>0</v>
      </c>
      <c r="Q105" s="166">
        <f t="shared" si="107"/>
        <v>73429.56</v>
      </c>
      <c r="R105" s="166">
        <f t="shared" si="108"/>
        <v>73429.56</v>
      </c>
      <c r="S105" s="166">
        <f t="shared" si="109"/>
        <v>0</v>
      </c>
      <c r="T105" s="166">
        <f t="shared" si="110"/>
        <v>0</v>
      </c>
      <c r="U105" s="166">
        <f t="shared" si="111"/>
        <v>73429.56</v>
      </c>
      <c r="V105" s="166">
        <f t="shared" si="112"/>
        <v>0</v>
      </c>
      <c r="W105" s="166">
        <f t="shared" si="112"/>
        <v>0</v>
      </c>
      <c r="X105" s="166">
        <f t="shared" si="113"/>
        <v>0</v>
      </c>
      <c r="Y105" s="35">
        <f t="shared" si="114"/>
        <v>514006.92000000004</v>
      </c>
      <c r="Z105" s="20"/>
      <c r="AA105" s="20">
        <f t="shared" si="115"/>
        <v>-5.820766091346741E-11</v>
      </c>
      <c r="AB105" s="13"/>
      <c r="AC105" s="124" t="s">
        <v>128</v>
      </c>
      <c r="AD105" s="29">
        <f t="shared" si="77"/>
        <v>7</v>
      </c>
      <c r="AE105" s="142"/>
      <c r="AF105" s="142"/>
      <c r="AG105" s="142"/>
      <c r="AH105" s="142"/>
      <c r="AI105" s="142"/>
      <c r="AJ105" s="142">
        <v>2</v>
      </c>
      <c r="AK105" s="142">
        <v>2</v>
      </c>
      <c r="AL105" s="142"/>
      <c r="AM105" s="142"/>
      <c r="AN105" s="142">
        <v>1</v>
      </c>
      <c r="AO105" s="142">
        <v>1</v>
      </c>
      <c r="AP105" s="167"/>
      <c r="AQ105" s="167"/>
      <c r="AR105" s="167">
        <v>1</v>
      </c>
      <c r="AS105" s="167"/>
      <c r="AT105" s="167"/>
      <c r="AU105" s="167"/>
    </row>
    <row r="106" spans="1:47" ht="12.75">
      <c r="A106" s="42">
        <f t="shared" si="100"/>
        <v>2312181.7199999997</v>
      </c>
      <c r="B106" s="1"/>
      <c r="C106" s="1"/>
      <c r="D106" s="43">
        <v>709</v>
      </c>
      <c r="E106" s="124" t="s">
        <v>129</v>
      </c>
      <c r="F106" s="146">
        <v>8377.47</v>
      </c>
      <c r="G106" s="165">
        <f t="shared" si="101"/>
        <v>2312181.7199999997</v>
      </c>
      <c r="H106" s="166">
        <f t="shared" si="102"/>
        <v>0</v>
      </c>
      <c r="I106" s="166">
        <f t="shared" si="102"/>
        <v>0</v>
      </c>
      <c r="J106" s="166">
        <f t="shared" si="102"/>
        <v>0</v>
      </c>
      <c r="K106" s="166">
        <f t="shared" si="102"/>
        <v>0</v>
      </c>
      <c r="L106" s="166">
        <f t="shared" si="102"/>
        <v>0</v>
      </c>
      <c r="M106" s="166">
        <f t="shared" si="103"/>
        <v>100529.63999999998</v>
      </c>
      <c r="N106" s="166">
        <f t="shared" si="104"/>
        <v>100529.63999999998</v>
      </c>
      <c r="O106" s="166">
        <f t="shared" si="105"/>
        <v>0</v>
      </c>
      <c r="P106" s="166">
        <f t="shared" si="106"/>
        <v>0</v>
      </c>
      <c r="Q106" s="166">
        <f t="shared" si="107"/>
        <v>2111122.44</v>
      </c>
      <c r="R106" s="166">
        <f t="shared" si="108"/>
        <v>0</v>
      </c>
      <c r="S106" s="166">
        <f t="shared" si="109"/>
        <v>0</v>
      </c>
      <c r="T106" s="166">
        <f t="shared" si="110"/>
        <v>0</v>
      </c>
      <c r="U106" s="166">
        <f t="shared" si="111"/>
        <v>0</v>
      </c>
      <c r="V106" s="166">
        <f t="shared" si="112"/>
        <v>0</v>
      </c>
      <c r="W106" s="166">
        <f t="shared" si="112"/>
        <v>0</v>
      </c>
      <c r="X106" s="166">
        <f t="shared" si="113"/>
        <v>0</v>
      </c>
      <c r="Y106" s="35">
        <f t="shared" si="114"/>
        <v>2312181.7199999997</v>
      </c>
      <c r="Z106" s="20"/>
      <c r="AA106" s="20">
        <f t="shared" si="115"/>
        <v>0</v>
      </c>
      <c r="AB106" s="13"/>
      <c r="AC106" s="124" t="s">
        <v>129</v>
      </c>
      <c r="AD106" s="29">
        <f t="shared" si="77"/>
        <v>23</v>
      </c>
      <c r="AE106" s="142"/>
      <c r="AF106" s="142"/>
      <c r="AG106" s="142"/>
      <c r="AH106" s="142"/>
      <c r="AI106" s="142"/>
      <c r="AJ106" s="142">
        <v>1</v>
      </c>
      <c r="AK106" s="142">
        <v>1</v>
      </c>
      <c r="AL106" s="142"/>
      <c r="AM106" s="142"/>
      <c r="AN106" s="142">
        <v>21</v>
      </c>
      <c r="AO106" s="142"/>
      <c r="AP106" s="167"/>
      <c r="AQ106" s="167"/>
      <c r="AR106" s="167"/>
      <c r="AS106" s="167"/>
      <c r="AT106" s="167"/>
      <c r="AU106" s="167"/>
    </row>
    <row r="107" spans="1:47" ht="12.75">
      <c r="A107" s="42">
        <f t="shared" si="100"/>
        <v>808836.8399999999</v>
      </c>
      <c r="B107" s="1"/>
      <c r="C107" s="1"/>
      <c r="D107" s="43">
        <v>710</v>
      </c>
      <c r="E107" s="124" t="s">
        <v>130</v>
      </c>
      <c r="F107" s="146">
        <v>7489.23</v>
      </c>
      <c r="G107" s="165">
        <f t="shared" si="101"/>
        <v>808836.8399999999</v>
      </c>
      <c r="H107" s="166">
        <f t="shared" si="102"/>
        <v>0</v>
      </c>
      <c r="I107" s="166">
        <f t="shared" si="102"/>
        <v>0</v>
      </c>
      <c r="J107" s="166">
        <f t="shared" si="102"/>
        <v>0</v>
      </c>
      <c r="K107" s="166">
        <f t="shared" si="102"/>
        <v>0</v>
      </c>
      <c r="L107" s="166">
        <f t="shared" si="102"/>
        <v>0</v>
      </c>
      <c r="M107" s="166">
        <f t="shared" si="103"/>
        <v>0</v>
      </c>
      <c r="N107" s="166">
        <f t="shared" si="104"/>
        <v>359483.04</v>
      </c>
      <c r="O107" s="166">
        <f t="shared" si="105"/>
        <v>0</v>
      </c>
      <c r="P107" s="166">
        <f t="shared" si="106"/>
        <v>0</v>
      </c>
      <c r="Q107" s="166">
        <f t="shared" si="107"/>
        <v>449353.79999999993</v>
      </c>
      <c r="R107" s="166">
        <f t="shared" si="108"/>
        <v>0</v>
      </c>
      <c r="S107" s="166">
        <f t="shared" si="109"/>
        <v>0</v>
      </c>
      <c r="T107" s="166">
        <f t="shared" si="110"/>
        <v>0</v>
      </c>
      <c r="U107" s="166">
        <f t="shared" si="111"/>
        <v>0</v>
      </c>
      <c r="V107" s="166">
        <f t="shared" si="112"/>
        <v>0</v>
      </c>
      <c r="W107" s="166">
        <f t="shared" si="112"/>
        <v>0</v>
      </c>
      <c r="X107" s="166">
        <f t="shared" si="113"/>
        <v>0</v>
      </c>
      <c r="Y107" s="35">
        <f t="shared" si="114"/>
        <v>808836.8399999999</v>
      </c>
      <c r="Z107" s="20"/>
      <c r="AA107" s="20">
        <f t="shared" si="115"/>
        <v>0</v>
      </c>
      <c r="AB107" s="13"/>
      <c r="AC107" s="124" t="s">
        <v>130</v>
      </c>
      <c r="AD107" s="29">
        <f t="shared" si="77"/>
        <v>9</v>
      </c>
      <c r="AE107" s="142"/>
      <c r="AF107" s="142"/>
      <c r="AG107" s="142"/>
      <c r="AH107" s="142"/>
      <c r="AI107" s="142"/>
      <c r="AJ107" s="142"/>
      <c r="AK107" s="142">
        <v>4</v>
      </c>
      <c r="AL107" s="142"/>
      <c r="AM107" s="142"/>
      <c r="AN107" s="142">
        <v>5</v>
      </c>
      <c r="AO107" s="142"/>
      <c r="AP107" s="167"/>
      <c r="AQ107" s="167"/>
      <c r="AR107" s="167"/>
      <c r="AS107" s="167"/>
      <c r="AT107" s="167"/>
      <c r="AU107" s="167"/>
    </row>
    <row r="108" spans="1:47" ht="12.75">
      <c r="A108" s="42">
        <f t="shared" si="100"/>
        <v>1253791.8</v>
      </c>
      <c r="B108" s="1"/>
      <c r="C108" s="1"/>
      <c r="D108" s="43">
        <v>711</v>
      </c>
      <c r="E108" s="124" t="s">
        <v>131</v>
      </c>
      <c r="F108" s="146">
        <v>6965.51</v>
      </c>
      <c r="G108" s="165">
        <f t="shared" si="101"/>
        <v>1253791.8000000003</v>
      </c>
      <c r="H108" s="166">
        <f t="shared" si="102"/>
        <v>0</v>
      </c>
      <c r="I108" s="166">
        <f t="shared" si="102"/>
        <v>0</v>
      </c>
      <c r="J108" s="166">
        <f t="shared" si="102"/>
        <v>0</v>
      </c>
      <c r="K108" s="166">
        <f t="shared" si="102"/>
        <v>0</v>
      </c>
      <c r="L108" s="166">
        <f t="shared" si="102"/>
        <v>0</v>
      </c>
      <c r="M108" s="166">
        <f t="shared" si="103"/>
        <v>83586.12</v>
      </c>
      <c r="N108" s="166">
        <f t="shared" si="104"/>
        <v>334344.48</v>
      </c>
      <c r="O108" s="166">
        <f t="shared" si="105"/>
        <v>0</v>
      </c>
      <c r="P108" s="166">
        <f t="shared" si="106"/>
        <v>0</v>
      </c>
      <c r="Q108" s="166">
        <f t="shared" si="107"/>
        <v>752275.0800000001</v>
      </c>
      <c r="R108" s="166">
        <f t="shared" si="108"/>
        <v>0</v>
      </c>
      <c r="S108" s="166">
        <f t="shared" si="109"/>
        <v>0</v>
      </c>
      <c r="T108" s="166">
        <f t="shared" si="110"/>
        <v>0</v>
      </c>
      <c r="U108" s="166">
        <f t="shared" si="111"/>
        <v>83586.12</v>
      </c>
      <c r="V108" s="166">
        <f t="shared" si="112"/>
        <v>0</v>
      </c>
      <c r="W108" s="166">
        <f t="shared" si="112"/>
        <v>0</v>
      </c>
      <c r="X108" s="166">
        <f t="shared" si="113"/>
        <v>0</v>
      </c>
      <c r="Y108" s="35">
        <f t="shared" si="114"/>
        <v>1253791.8</v>
      </c>
      <c r="Z108" s="20"/>
      <c r="AA108" s="20">
        <f t="shared" si="115"/>
        <v>2.3283064365386963E-10</v>
      </c>
      <c r="AB108" s="13"/>
      <c r="AC108" s="124" t="s">
        <v>131</v>
      </c>
      <c r="AD108" s="29">
        <f t="shared" si="77"/>
        <v>15</v>
      </c>
      <c r="AE108" s="142"/>
      <c r="AF108" s="142"/>
      <c r="AG108" s="142"/>
      <c r="AH108" s="142"/>
      <c r="AI108" s="142"/>
      <c r="AJ108" s="142">
        <v>1</v>
      </c>
      <c r="AK108" s="142">
        <v>4</v>
      </c>
      <c r="AL108" s="142"/>
      <c r="AM108" s="142"/>
      <c r="AN108" s="142">
        <v>9</v>
      </c>
      <c r="AO108" s="142"/>
      <c r="AP108" s="167"/>
      <c r="AQ108" s="167"/>
      <c r="AR108" s="167">
        <v>1</v>
      </c>
      <c r="AS108" s="167"/>
      <c r="AT108" s="167"/>
      <c r="AU108" s="167"/>
    </row>
    <row r="109" spans="1:47" ht="12.75">
      <c r="A109" s="42">
        <f t="shared" si="100"/>
        <v>1663580.52</v>
      </c>
      <c r="B109" s="1"/>
      <c r="C109" s="1"/>
      <c r="D109" s="43">
        <v>712</v>
      </c>
      <c r="E109" s="124" t="s">
        <v>132</v>
      </c>
      <c r="F109" s="146">
        <v>6601.51</v>
      </c>
      <c r="G109" s="165">
        <f t="shared" si="101"/>
        <v>1663580.52</v>
      </c>
      <c r="H109" s="166">
        <f t="shared" si="102"/>
        <v>0</v>
      </c>
      <c r="I109" s="166">
        <f t="shared" si="102"/>
        <v>0</v>
      </c>
      <c r="J109" s="166">
        <f t="shared" si="102"/>
        <v>0</v>
      </c>
      <c r="K109" s="166">
        <f t="shared" si="102"/>
        <v>0</v>
      </c>
      <c r="L109" s="166">
        <f t="shared" si="102"/>
        <v>0</v>
      </c>
      <c r="M109" s="166">
        <f t="shared" si="103"/>
        <v>0</v>
      </c>
      <c r="N109" s="166">
        <f t="shared" si="104"/>
        <v>158436.24</v>
      </c>
      <c r="O109" s="166">
        <f t="shared" si="105"/>
        <v>79218.12</v>
      </c>
      <c r="P109" s="166">
        <f t="shared" si="106"/>
        <v>0</v>
      </c>
      <c r="Q109" s="166">
        <f t="shared" si="107"/>
        <v>1346708.04</v>
      </c>
      <c r="R109" s="166">
        <f t="shared" si="108"/>
        <v>0</v>
      </c>
      <c r="S109" s="166">
        <f t="shared" si="109"/>
        <v>0</v>
      </c>
      <c r="T109" s="166">
        <f t="shared" si="110"/>
        <v>0</v>
      </c>
      <c r="U109" s="166">
        <f t="shared" si="111"/>
        <v>79218.12</v>
      </c>
      <c r="V109" s="166">
        <f t="shared" si="112"/>
        <v>0</v>
      </c>
      <c r="W109" s="166">
        <f t="shared" si="112"/>
        <v>0</v>
      </c>
      <c r="X109" s="166">
        <f t="shared" si="113"/>
        <v>0</v>
      </c>
      <c r="Y109" s="35">
        <f t="shared" si="114"/>
        <v>1663580.52</v>
      </c>
      <c r="Z109" s="20"/>
      <c r="AA109" s="20">
        <f t="shared" si="115"/>
        <v>0</v>
      </c>
      <c r="AB109" s="13"/>
      <c r="AC109" s="124" t="s">
        <v>132</v>
      </c>
      <c r="AD109" s="29">
        <f t="shared" si="77"/>
        <v>21</v>
      </c>
      <c r="AE109" s="142"/>
      <c r="AF109" s="142"/>
      <c r="AG109" s="142"/>
      <c r="AH109" s="142"/>
      <c r="AI109" s="142"/>
      <c r="AJ109" s="142"/>
      <c r="AK109" s="142">
        <v>2</v>
      </c>
      <c r="AL109" s="142">
        <v>1</v>
      </c>
      <c r="AM109" s="142"/>
      <c r="AN109" s="142">
        <v>17</v>
      </c>
      <c r="AO109" s="142"/>
      <c r="AP109" s="167"/>
      <c r="AQ109" s="167"/>
      <c r="AR109" s="167">
        <v>1</v>
      </c>
      <c r="AS109" s="167"/>
      <c r="AT109" s="167"/>
      <c r="AU109" s="167"/>
    </row>
    <row r="110" spans="1:47" ht="12.75">
      <c r="A110" s="42">
        <f t="shared" si="100"/>
        <v>2561523</v>
      </c>
      <c r="B110" s="1"/>
      <c r="C110" s="1"/>
      <c r="D110" s="43">
        <v>713</v>
      </c>
      <c r="E110" s="124" t="s">
        <v>133</v>
      </c>
      <c r="F110" s="146">
        <v>8538.41</v>
      </c>
      <c r="G110" s="165">
        <f t="shared" si="101"/>
        <v>2561523</v>
      </c>
      <c r="H110" s="166">
        <f t="shared" si="102"/>
        <v>0</v>
      </c>
      <c r="I110" s="166">
        <f t="shared" si="102"/>
        <v>0</v>
      </c>
      <c r="J110" s="166">
        <f t="shared" si="102"/>
        <v>0</v>
      </c>
      <c r="K110" s="166">
        <f t="shared" si="102"/>
        <v>0</v>
      </c>
      <c r="L110" s="166">
        <f t="shared" si="102"/>
        <v>0</v>
      </c>
      <c r="M110" s="166">
        <f t="shared" si="103"/>
        <v>409843.68</v>
      </c>
      <c r="N110" s="166">
        <f t="shared" si="104"/>
        <v>102460.92</v>
      </c>
      <c r="O110" s="166">
        <f t="shared" si="105"/>
        <v>409843.68</v>
      </c>
      <c r="P110" s="166">
        <f t="shared" si="106"/>
        <v>0</v>
      </c>
      <c r="Q110" s="166">
        <f t="shared" si="107"/>
        <v>512304.60000000003</v>
      </c>
      <c r="R110" s="166">
        <f t="shared" si="108"/>
        <v>102460.92</v>
      </c>
      <c r="S110" s="166">
        <f t="shared" si="109"/>
        <v>0</v>
      </c>
      <c r="T110" s="166">
        <f t="shared" si="110"/>
        <v>0</v>
      </c>
      <c r="U110" s="166">
        <f t="shared" si="111"/>
        <v>1024609.2000000001</v>
      </c>
      <c r="V110" s="166">
        <f t="shared" si="112"/>
        <v>0</v>
      </c>
      <c r="W110" s="166">
        <f t="shared" si="112"/>
        <v>0</v>
      </c>
      <c r="X110" s="166">
        <f t="shared" si="113"/>
        <v>0</v>
      </c>
      <c r="Y110" s="35">
        <f t="shared" si="114"/>
        <v>2561523</v>
      </c>
      <c r="Z110" s="20"/>
      <c r="AA110" s="20">
        <f t="shared" si="115"/>
        <v>0</v>
      </c>
      <c r="AB110" s="13"/>
      <c r="AC110" s="124" t="s">
        <v>133</v>
      </c>
      <c r="AD110" s="29">
        <f t="shared" si="77"/>
        <v>25</v>
      </c>
      <c r="AE110" s="142"/>
      <c r="AF110" s="142"/>
      <c r="AG110" s="142"/>
      <c r="AH110" s="142"/>
      <c r="AI110" s="142"/>
      <c r="AJ110" s="142">
        <v>4</v>
      </c>
      <c r="AK110" s="142">
        <v>1</v>
      </c>
      <c r="AL110" s="142">
        <v>4</v>
      </c>
      <c r="AM110" s="142"/>
      <c r="AN110" s="142">
        <v>5</v>
      </c>
      <c r="AO110" s="142">
        <v>1</v>
      </c>
      <c r="AP110" s="167"/>
      <c r="AQ110" s="167"/>
      <c r="AR110" s="167">
        <v>10</v>
      </c>
      <c r="AS110" s="167"/>
      <c r="AT110" s="167"/>
      <c r="AU110" s="167"/>
    </row>
    <row r="111" spans="1:47" ht="12.75">
      <c r="A111" s="42">
        <f t="shared" si="100"/>
        <v>183120</v>
      </c>
      <c r="B111" s="1"/>
      <c r="C111" s="1"/>
      <c r="D111" s="43">
        <v>714</v>
      </c>
      <c r="E111" s="124" t="s">
        <v>134</v>
      </c>
      <c r="F111" s="146">
        <v>7630</v>
      </c>
      <c r="G111" s="165">
        <f t="shared" si="101"/>
        <v>183120</v>
      </c>
      <c r="H111" s="166">
        <f t="shared" si="102"/>
        <v>0</v>
      </c>
      <c r="I111" s="166">
        <f t="shared" si="102"/>
        <v>0</v>
      </c>
      <c r="J111" s="166">
        <f t="shared" si="102"/>
        <v>0</v>
      </c>
      <c r="K111" s="166">
        <f t="shared" si="102"/>
        <v>0</v>
      </c>
      <c r="L111" s="166">
        <f t="shared" si="102"/>
        <v>0</v>
      </c>
      <c r="M111" s="166">
        <f t="shared" si="103"/>
        <v>0</v>
      </c>
      <c r="N111" s="166">
        <f t="shared" si="104"/>
        <v>0</v>
      </c>
      <c r="O111" s="166">
        <f t="shared" si="105"/>
        <v>91560</v>
      </c>
      <c r="P111" s="166">
        <f t="shared" si="106"/>
        <v>0</v>
      </c>
      <c r="Q111" s="166">
        <f t="shared" si="107"/>
        <v>0</v>
      </c>
      <c r="R111" s="166">
        <f t="shared" si="108"/>
        <v>0</v>
      </c>
      <c r="S111" s="166">
        <f t="shared" si="109"/>
        <v>0</v>
      </c>
      <c r="T111" s="166">
        <f t="shared" si="110"/>
        <v>0</v>
      </c>
      <c r="U111" s="166">
        <f t="shared" si="111"/>
        <v>0</v>
      </c>
      <c r="V111" s="166">
        <f t="shared" si="112"/>
        <v>91560</v>
      </c>
      <c r="W111" s="166">
        <f t="shared" si="112"/>
        <v>0</v>
      </c>
      <c r="X111" s="166">
        <f t="shared" si="113"/>
        <v>0</v>
      </c>
      <c r="Y111" s="35">
        <f t="shared" si="114"/>
        <v>183120</v>
      </c>
      <c r="Z111" s="20"/>
      <c r="AA111" s="20"/>
      <c r="AB111" s="13"/>
      <c r="AC111" s="124" t="s">
        <v>134</v>
      </c>
      <c r="AD111" s="29">
        <f t="shared" si="77"/>
        <v>2</v>
      </c>
      <c r="AE111" s="142"/>
      <c r="AF111" s="142"/>
      <c r="AG111" s="142"/>
      <c r="AH111" s="142"/>
      <c r="AI111" s="142"/>
      <c r="AJ111" s="142"/>
      <c r="AK111" s="142"/>
      <c r="AL111" s="142">
        <v>1</v>
      </c>
      <c r="AM111" s="142"/>
      <c r="AN111" s="142"/>
      <c r="AO111" s="142"/>
      <c r="AP111" s="167"/>
      <c r="AQ111" s="167"/>
      <c r="AR111" s="167"/>
      <c r="AS111" s="167">
        <v>1</v>
      </c>
      <c r="AT111" s="167"/>
      <c r="AU111" s="167"/>
    </row>
    <row r="112" spans="1:47" ht="12.75">
      <c r="A112" s="42">
        <f t="shared" si="100"/>
        <v>170265.36000000002</v>
      </c>
      <c r="B112" s="1"/>
      <c r="C112" s="1"/>
      <c r="D112" s="43">
        <v>715</v>
      </c>
      <c r="E112" s="124" t="s">
        <v>135</v>
      </c>
      <c r="F112" s="146">
        <v>7094.39</v>
      </c>
      <c r="G112" s="165">
        <f t="shared" si="101"/>
        <v>170265.36000000002</v>
      </c>
      <c r="H112" s="166">
        <f t="shared" si="102"/>
        <v>0</v>
      </c>
      <c r="I112" s="166">
        <f t="shared" si="102"/>
        <v>0</v>
      </c>
      <c r="J112" s="166">
        <f t="shared" si="102"/>
        <v>0</v>
      </c>
      <c r="K112" s="166">
        <f t="shared" si="102"/>
        <v>0</v>
      </c>
      <c r="L112" s="166">
        <f t="shared" si="102"/>
        <v>0</v>
      </c>
      <c r="M112" s="166">
        <f t="shared" si="103"/>
        <v>0</v>
      </c>
      <c r="N112" s="166">
        <f t="shared" si="104"/>
        <v>0</v>
      </c>
      <c r="O112" s="166">
        <f t="shared" si="105"/>
        <v>170265.36000000002</v>
      </c>
      <c r="P112" s="166">
        <f t="shared" si="106"/>
        <v>0</v>
      </c>
      <c r="Q112" s="166">
        <f t="shared" si="107"/>
        <v>0</v>
      </c>
      <c r="R112" s="166">
        <f t="shared" si="108"/>
        <v>0</v>
      </c>
      <c r="S112" s="166">
        <f t="shared" si="109"/>
        <v>0</v>
      </c>
      <c r="T112" s="166">
        <f t="shared" si="110"/>
        <v>0</v>
      </c>
      <c r="U112" s="166">
        <f t="shared" si="111"/>
        <v>0</v>
      </c>
      <c r="V112" s="166">
        <f t="shared" si="112"/>
        <v>0</v>
      </c>
      <c r="W112" s="166">
        <f t="shared" si="112"/>
        <v>0</v>
      </c>
      <c r="X112" s="166">
        <f t="shared" si="113"/>
        <v>0</v>
      </c>
      <c r="Y112" s="35">
        <f t="shared" si="114"/>
        <v>170265.36000000002</v>
      </c>
      <c r="Z112" s="20"/>
      <c r="AA112" s="20"/>
      <c r="AB112" s="13"/>
      <c r="AC112" s="124" t="s">
        <v>135</v>
      </c>
      <c r="AD112" s="29">
        <f t="shared" si="77"/>
        <v>2</v>
      </c>
      <c r="AE112" s="142"/>
      <c r="AF112" s="142"/>
      <c r="AG112" s="142"/>
      <c r="AH112" s="142"/>
      <c r="AI112" s="142"/>
      <c r="AJ112" s="142"/>
      <c r="AK112" s="142"/>
      <c r="AL112" s="142">
        <v>2</v>
      </c>
      <c r="AM112" s="142"/>
      <c r="AN112" s="142"/>
      <c r="AO112" s="142"/>
      <c r="AP112" s="167"/>
      <c r="AQ112" s="167"/>
      <c r="AR112" s="167"/>
      <c r="AS112" s="167"/>
      <c r="AT112" s="167"/>
      <c r="AU112" s="167"/>
    </row>
    <row r="113" spans="1:47" ht="12.75">
      <c r="A113" s="42">
        <f t="shared" si="100"/>
        <v>3629939.4000000004</v>
      </c>
      <c r="B113" s="1"/>
      <c r="C113" s="1"/>
      <c r="D113" s="43">
        <v>716</v>
      </c>
      <c r="E113" s="124" t="s">
        <v>136</v>
      </c>
      <c r="F113" s="146">
        <v>6722.11</v>
      </c>
      <c r="G113" s="165">
        <f t="shared" si="101"/>
        <v>3629939.3999999994</v>
      </c>
      <c r="H113" s="166">
        <f t="shared" si="102"/>
        <v>0</v>
      </c>
      <c r="I113" s="166">
        <f t="shared" si="102"/>
        <v>0</v>
      </c>
      <c r="J113" s="166">
        <f t="shared" si="102"/>
        <v>0</v>
      </c>
      <c r="K113" s="166">
        <f t="shared" si="102"/>
        <v>0</v>
      </c>
      <c r="L113" s="166">
        <f t="shared" si="102"/>
        <v>0</v>
      </c>
      <c r="M113" s="166">
        <f t="shared" si="103"/>
        <v>403326.6</v>
      </c>
      <c r="N113" s="166">
        <f t="shared" si="104"/>
        <v>322661.27999999997</v>
      </c>
      <c r="O113" s="166">
        <f t="shared" si="105"/>
        <v>2823286.1999999997</v>
      </c>
      <c r="P113" s="166">
        <f t="shared" si="106"/>
        <v>80665.31999999999</v>
      </c>
      <c r="Q113" s="166">
        <f t="shared" si="107"/>
        <v>0</v>
      </c>
      <c r="R113" s="166">
        <f t="shared" si="108"/>
        <v>0</v>
      </c>
      <c r="S113" s="166">
        <f t="shared" si="109"/>
        <v>0</v>
      </c>
      <c r="T113" s="166">
        <f t="shared" si="110"/>
        <v>0</v>
      </c>
      <c r="U113" s="166">
        <f t="shared" si="111"/>
        <v>0</v>
      </c>
      <c r="V113" s="166">
        <f t="shared" si="112"/>
        <v>0</v>
      </c>
      <c r="W113" s="166">
        <f t="shared" si="112"/>
        <v>0</v>
      </c>
      <c r="X113" s="166">
        <f t="shared" si="113"/>
        <v>0</v>
      </c>
      <c r="Y113" s="35">
        <f t="shared" si="114"/>
        <v>3629939.4000000004</v>
      </c>
      <c r="Z113" s="20"/>
      <c r="AA113" s="20">
        <f>SUM(G113-Y113)</f>
        <v>-9.313225746154785E-10</v>
      </c>
      <c r="AB113" s="13"/>
      <c r="AC113" s="124" t="s">
        <v>136</v>
      </c>
      <c r="AD113" s="29">
        <f t="shared" si="77"/>
        <v>45</v>
      </c>
      <c r="AE113" s="142"/>
      <c r="AF113" s="142"/>
      <c r="AG113" s="142"/>
      <c r="AH113" s="142"/>
      <c r="AI113" s="142"/>
      <c r="AJ113" s="142">
        <v>5</v>
      </c>
      <c r="AK113" s="142">
        <v>4</v>
      </c>
      <c r="AL113" s="142">
        <v>35</v>
      </c>
      <c r="AM113" s="142">
        <v>1</v>
      </c>
      <c r="AN113" s="142"/>
      <c r="AO113" s="142"/>
      <c r="AP113" s="167"/>
      <c r="AQ113" s="167"/>
      <c r="AR113" s="167"/>
      <c r="AS113" s="167"/>
      <c r="AT113" s="167"/>
      <c r="AU113" s="167"/>
    </row>
    <row r="114" spans="1:47" ht="12.75">
      <c r="A114" s="42">
        <f t="shared" si="100"/>
        <v>3464171.5200000005</v>
      </c>
      <c r="B114" s="1"/>
      <c r="C114" s="1"/>
      <c r="D114" s="43">
        <v>717</v>
      </c>
      <c r="E114" s="124" t="s">
        <v>137</v>
      </c>
      <c r="F114" s="146">
        <v>9021.28</v>
      </c>
      <c r="G114" s="165">
        <f t="shared" si="101"/>
        <v>3464171.5200000005</v>
      </c>
      <c r="H114" s="166">
        <f t="shared" si="102"/>
        <v>0</v>
      </c>
      <c r="I114" s="166">
        <f t="shared" si="102"/>
        <v>0</v>
      </c>
      <c r="J114" s="166">
        <f t="shared" si="102"/>
        <v>0</v>
      </c>
      <c r="K114" s="166">
        <f t="shared" si="102"/>
        <v>0</v>
      </c>
      <c r="L114" s="166">
        <f t="shared" si="102"/>
        <v>0</v>
      </c>
      <c r="M114" s="166">
        <f t="shared" si="103"/>
        <v>0</v>
      </c>
      <c r="N114" s="166">
        <f t="shared" si="104"/>
        <v>866042.8800000001</v>
      </c>
      <c r="O114" s="166">
        <f t="shared" si="105"/>
        <v>2273362.56</v>
      </c>
      <c r="P114" s="166">
        <f t="shared" si="106"/>
        <v>0</v>
      </c>
      <c r="Q114" s="166">
        <f t="shared" si="107"/>
        <v>0</v>
      </c>
      <c r="R114" s="166">
        <f t="shared" si="108"/>
        <v>324766.0800000001</v>
      </c>
      <c r="S114" s="166">
        <f t="shared" si="109"/>
        <v>0</v>
      </c>
      <c r="T114" s="166">
        <f t="shared" si="110"/>
        <v>0</v>
      </c>
      <c r="U114" s="166">
        <f t="shared" si="111"/>
        <v>0</v>
      </c>
      <c r="V114" s="166">
        <f t="shared" si="112"/>
        <v>0</v>
      </c>
      <c r="W114" s="166">
        <f t="shared" si="112"/>
        <v>0</v>
      </c>
      <c r="X114" s="166">
        <f t="shared" si="113"/>
        <v>0</v>
      </c>
      <c r="Y114" s="35">
        <f t="shared" si="114"/>
        <v>3464171.5200000005</v>
      </c>
      <c r="Z114" s="20"/>
      <c r="AA114" s="20">
        <f>SUM(G114-Y114)</f>
        <v>0</v>
      </c>
      <c r="AB114" s="13"/>
      <c r="AC114" s="124" t="s">
        <v>137</v>
      </c>
      <c r="AD114" s="29">
        <f t="shared" si="77"/>
        <v>32</v>
      </c>
      <c r="AE114" s="142"/>
      <c r="AF114" s="142"/>
      <c r="AG114" s="142"/>
      <c r="AH114" s="142"/>
      <c r="AI114" s="142"/>
      <c r="AJ114" s="142"/>
      <c r="AK114" s="142">
        <v>8</v>
      </c>
      <c r="AL114" s="142">
        <v>21</v>
      </c>
      <c r="AM114" s="142"/>
      <c r="AN114" s="142"/>
      <c r="AO114" s="142">
        <v>3</v>
      </c>
      <c r="AP114" s="167"/>
      <c r="AQ114" s="167"/>
      <c r="AR114" s="167"/>
      <c r="AS114" s="167"/>
      <c r="AT114" s="167"/>
      <c r="AU114" s="167"/>
    </row>
    <row r="115" spans="1:47" ht="12.75">
      <c r="A115" s="42">
        <f t="shared" si="100"/>
        <v>386510.4</v>
      </c>
      <c r="B115" s="1"/>
      <c r="C115" s="1"/>
      <c r="D115" s="43">
        <v>718</v>
      </c>
      <c r="E115" s="124" t="s">
        <v>138</v>
      </c>
      <c r="F115" s="146">
        <v>8052.3</v>
      </c>
      <c r="G115" s="165">
        <f t="shared" si="101"/>
        <v>386510.4</v>
      </c>
      <c r="H115" s="166">
        <f aca="true" t="shared" si="116" ref="H115:L117">($F115*AE115*12)</f>
        <v>0</v>
      </c>
      <c r="I115" s="166">
        <f t="shared" si="116"/>
        <v>0</v>
      </c>
      <c r="J115" s="166">
        <f t="shared" si="116"/>
        <v>0</v>
      </c>
      <c r="K115" s="166">
        <f t="shared" si="116"/>
        <v>0</v>
      </c>
      <c r="L115" s="166">
        <f t="shared" si="116"/>
        <v>0</v>
      </c>
      <c r="M115" s="166"/>
      <c r="N115" s="166">
        <f>($F115*AK115*12)</f>
        <v>96627.6</v>
      </c>
      <c r="O115" s="166">
        <f t="shared" si="105"/>
        <v>0</v>
      </c>
      <c r="P115" s="166">
        <f t="shared" si="106"/>
        <v>0</v>
      </c>
      <c r="Q115" s="166">
        <f t="shared" si="107"/>
        <v>0</v>
      </c>
      <c r="R115" s="166">
        <f t="shared" si="108"/>
        <v>289882.80000000005</v>
      </c>
      <c r="S115" s="166">
        <f t="shared" si="109"/>
        <v>0</v>
      </c>
      <c r="T115" s="166">
        <f t="shared" si="110"/>
        <v>0</v>
      </c>
      <c r="U115" s="166">
        <f t="shared" si="111"/>
        <v>0</v>
      </c>
      <c r="V115" s="166">
        <f t="shared" si="112"/>
        <v>0</v>
      </c>
      <c r="W115" s="166">
        <f t="shared" si="112"/>
        <v>0</v>
      </c>
      <c r="X115" s="166">
        <f t="shared" si="113"/>
        <v>0</v>
      </c>
      <c r="Y115" s="35">
        <f t="shared" si="114"/>
        <v>386510.4</v>
      </c>
      <c r="Z115" s="20"/>
      <c r="AA115" s="20"/>
      <c r="AB115" s="13"/>
      <c r="AC115" s="124" t="s">
        <v>138</v>
      </c>
      <c r="AD115" s="29">
        <f t="shared" si="77"/>
        <v>4</v>
      </c>
      <c r="AE115" s="142"/>
      <c r="AF115" s="142"/>
      <c r="AG115" s="142"/>
      <c r="AH115" s="142"/>
      <c r="AI115" s="142"/>
      <c r="AJ115" s="142"/>
      <c r="AK115" s="142">
        <v>1</v>
      </c>
      <c r="AL115" s="142"/>
      <c r="AM115" s="142"/>
      <c r="AN115" s="142"/>
      <c r="AO115" s="142">
        <v>3</v>
      </c>
      <c r="AP115" s="167"/>
      <c r="AQ115" s="167"/>
      <c r="AR115" s="167"/>
      <c r="AS115" s="167"/>
      <c r="AT115" s="167"/>
      <c r="AU115" s="167"/>
    </row>
    <row r="116" spans="1:47" ht="12.75">
      <c r="A116" s="42">
        <f t="shared" si="100"/>
        <v>179543.52</v>
      </c>
      <c r="B116" s="1"/>
      <c r="C116" s="1"/>
      <c r="D116" s="43">
        <v>719</v>
      </c>
      <c r="E116" s="124" t="s">
        <v>139</v>
      </c>
      <c r="F116" s="146">
        <v>7480.98</v>
      </c>
      <c r="G116" s="165">
        <f t="shared" si="101"/>
        <v>179543.52</v>
      </c>
      <c r="H116" s="166">
        <f t="shared" si="116"/>
        <v>0</v>
      </c>
      <c r="I116" s="166">
        <f t="shared" si="116"/>
        <v>0</v>
      </c>
      <c r="J116" s="166">
        <f t="shared" si="116"/>
        <v>0</v>
      </c>
      <c r="K116" s="166">
        <f t="shared" si="116"/>
        <v>0</v>
      </c>
      <c r="L116" s="166">
        <f t="shared" si="116"/>
        <v>0</v>
      </c>
      <c r="M116" s="166">
        <f>($F116*AJ116*12)</f>
        <v>0</v>
      </c>
      <c r="N116" s="166">
        <f>($F116*AK116*12)</f>
        <v>89771.76</v>
      </c>
      <c r="O116" s="166">
        <f t="shared" si="105"/>
        <v>89771.76</v>
      </c>
      <c r="P116" s="166">
        <f t="shared" si="106"/>
        <v>0</v>
      </c>
      <c r="Q116" s="166">
        <f t="shared" si="107"/>
        <v>0</v>
      </c>
      <c r="R116" s="166">
        <f t="shared" si="108"/>
        <v>0</v>
      </c>
      <c r="S116" s="166">
        <f t="shared" si="109"/>
        <v>0</v>
      </c>
      <c r="T116" s="166">
        <f t="shared" si="110"/>
        <v>0</v>
      </c>
      <c r="U116" s="166">
        <f t="shared" si="111"/>
        <v>0</v>
      </c>
      <c r="V116" s="166">
        <f t="shared" si="112"/>
        <v>0</v>
      </c>
      <c r="W116" s="166">
        <f t="shared" si="112"/>
        <v>0</v>
      </c>
      <c r="X116" s="166">
        <f t="shared" si="113"/>
        <v>0</v>
      </c>
      <c r="Y116" s="35">
        <f t="shared" si="114"/>
        <v>179543.52</v>
      </c>
      <c r="Z116" s="20"/>
      <c r="AA116" s="20">
        <f>SUM(G116-Y116)</f>
        <v>0</v>
      </c>
      <c r="AB116" s="13"/>
      <c r="AC116" s="124" t="s">
        <v>139</v>
      </c>
      <c r="AD116" s="29">
        <f t="shared" si="77"/>
        <v>2</v>
      </c>
      <c r="AE116" s="142"/>
      <c r="AF116" s="142"/>
      <c r="AG116" s="142"/>
      <c r="AH116" s="142"/>
      <c r="AI116" s="142"/>
      <c r="AJ116" s="142"/>
      <c r="AK116" s="142">
        <v>1</v>
      </c>
      <c r="AL116" s="142">
        <v>1</v>
      </c>
      <c r="AM116" s="142"/>
      <c r="AN116" s="142"/>
      <c r="AO116" s="142"/>
      <c r="AP116" s="167"/>
      <c r="AQ116" s="167"/>
      <c r="AR116" s="167"/>
      <c r="AS116" s="167"/>
      <c r="AT116" s="167"/>
      <c r="AU116" s="167"/>
    </row>
    <row r="117" spans="1:47" ht="13.5" thickBot="1">
      <c r="A117" s="42"/>
      <c r="B117" s="1"/>
      <c r="C117" s="1"/>
      <c r="D117" s="43"/>
      <c r="E117" s="124" t="s">
        <v>140</v>
      </c>
      <c r="F117" s="168">
        <v>7083.88</v>
      </c>
      <c r="G117" s="165">
        <f t="shared" si="101"/>
        <v>255019.68</v>
      </c>
      <c r="H117" s="166">
        <f t="shared" si="116"/>
        <v>0</v>
      </c>
      <c r="I117" s="166">
        <f t="shared" si="116"/>
        <v>0</v>
      </c>
      <c r="J117" s="166">
        <f t="shared" si="116"/>
        <v>0</v>
      </c>
      <c r="K117" s="166">
        <f t="shared" si="116"/>
        <v>0</v>
      </c>
      <c r="L117" s="166">
        <f t="shared" si="116"/>
        <v>85006.56</v>
      </c>
      <c r="M117" s="166">
        <f>($F117*AJ117*12)</f>
        <v>0</v>
      </c>
      <c r="N117" s="166">
        <f>($F117*AK117*12)</f>
        <v>85006.56</v>
      </c>
      <c r="O117" s="166">
        <f t="shared" si="105"/>
        <v>85006.56</v>
      </c>
      <c r="P117" s="166">
        <f t="shared" si="106"/>
        <v>0</v>
      </c>
      <c r="Q117" s="166">
        <f t="shared" si="107"/>
        <v>0</v>
      </c>
      <c r="R117" s="166">
        <f t="shared" si="108"/>
        <v>0</v>
      </c>
      <c r="S117" s="166">
        <f t="shared" si="109"/>
        <v>0</v>
      </c>
      <c r="T117" s="166">
        <f t="shared" si="110"/>
        <v>0</v>
      </c>
      <c r="U117" s="166">
        <f t="shared" si="111"/>
        <v>0</v>
      </c>
      <c r="V117" s="166">
        <f t="shared" si="112"/>
        <v>0</v>
      </c>
      <c r="W117" s="166">
        <f t="shared" si="112"/>
        <v>0</v>
      </c>
      <c r="X117" s="166">
        <f t="shared" si="113"/>
        <v>0</v>
      </c>
      <c r="Y117" s="35"/>
      <c r="Z117" s="20"/>
      <c r="AA117" s="20"/>
      <c r="AB117" s="13"/>
      <c r="AC117" s="124" t="s">
        <v>140</v>
      </c>
      <c r="AD117" s="29">
        <f t="shared" si="77"/>
        <v>3</v>
      </c>
      <c r="AE117" s="142"/>
      <c r="AF117" s="142"/>
      <c r="AG117" s="142"/>
      <c r="AH117" s="142"/>
      <c r="AI117" s="142">
        <v>1</v>
      </c>
      <c r="AJ117" s="142"/>
      <c r="AK117" s="142">
        <v>1</v>
      </c>
      <c r="AL117" s="142">
        <v>1</v>
      </c>
      <c r="AM117" s="142"/>
      <c r="AN117" s="142"/>
      <c r="AO117" s="142"/>
      <c r="AP117" s="169"/>
      <c r="AQ117" s="169"/>
      <c r="AR117" s="169"/>
      <c r="AS117" s="169"/>
      <c r="AT117" s="169"/>
      <c r="AU117" s="169"/>
    </row>
    <row r="118" spans="1:47" ht="19.5" customHeight="1" thickBot="1">
      <c r="A118" s="46">
        <f>SUM(A7:A116)</f>
        <v>210258270.7200001</v>
      </c>
      <c r="B118" s="47">
        <f>SUM(B7:B109)</f>
        <v>199192939.44</v>
      </c>
      <c r="C118" s="47"/>
      <c r="D118" s="1"/>
      <c r="E118" s="269" t="s">
        <v>141</v>
      </c>
      <c r="F118" s="270"/>
      <c r="G118" s="58">
        <f aca="true" t="shared" si="117" ref="G118:X118">SUM(G97,G76,G51,G38,G27,G13,G7)</f>
        <v>211140884.04</v>
      </c>
      <c r="H118" s="58">
        <f t="shared" si="117"/>
        <v>7104361.68</v>
      </c>
      <c r="I118" s="58">
        <f t="shared" si="117"/>
        <v>9190598.88</v>
      </c>
      <c r="J118" s="58">
        <f t="shared" si="117"/>
        <v>7157187.960000001</v>
      </c>
      <c r="K118" s="58">
        <f t="shared" si="117"/>
        <v>13837859.280000001</v>
      </c>
      <c r="L118" s="58">
        <f t="shared" si="117"/>
        <v>12357534.48</v>
      </c>
      <c r="M118" s="58">
        <f t="shared" si="117"/>
        <v>26083688.519999996</v>
      </c>
      <c r="N118" s="58">
        <f t="shared" si="117"/>
        <v>49154734.32</v>
      </c>
      <c r="O118" s="58">
        <f t="shared" si="117"/>
        <v>20557833.84</v>
      </c>
      <c r="P118" s="58">
        <f t="shared" si="117"/>
        <v>6094278.84</v>
      </c>
      <c r="Q118" s="58">
        <f t="shared" si="117"/>
        <v>18748971.84</v>
      </c>
      <c r="R118" s="58">
        <f t="shared" si="117"/>
        <v>8115771</v>
      </c>
      <c r="S118" s="58">
        <f t="shared" si="117"/>
        <v>3265959.96</v>
      </c>
      <c r="T118" s="58">
        <f t="shared" si="117"/>
        <v>12510538.2</v>
      </c>
      <c r="U118" s="58">
        <f t="shared" si="117"/>
        <v>7536831.960000001</v>
      </c>
      <c r="V118" s="58">
        <f t="shared" si="117"/>
        <v>6157345.92</v>
      </c>
      <c r="W118" s="58">
        <f t="shared" si="117"/>
        <v>1894142.04</v>
      </c>
      <c r="X118" s="58">
        <f t="shared" si="117"/>
        <v>1373245.3199999998</v>
      </c>
      <c r="Y118" s="36">
        <f>SUM(Y8:Y113)</f>
        <v>212978763.84000006</v>
      </c>
      <c r="Z118" s="20"/>
      <c r="AA118" s="20">
        <f>SUM(G118-Y118)</f>
        <v>-1837879.8000000715</v>
      </c>
      <c r="AB118" s="24"/>
      <c r="AC118" s="72" t="s">
        <v>142</v>
      </c>
      <c r="AD118" s="30">
        <f>SUM(AE118:AU118)</f>
        <v>2029</v>
      </c>
      <c r="AE118" s="30">
        <f aca="true" t="shared" si="118" ref="AE118:AU118">SUM(AE97,AE76,AE51,AE38,AE27,AE13,AE7)</f>
        <v>37</v>
      </c>
      <c r="AF118" s="30">
        <f t="shared" si="118"/>
        <v>84</v>
      </c>
      <c r="AG118" s="30">
        <f t="shared" si="118"/>
        <v>70</v>
      </c>
      <c r="AH118" s="30">
        <f t="shared" si="118"/>
        <v>109</v>
      </c>
      <c r="AI118" s="30">
        <f t="shared" si="118"/>
        <v>117</v>
      </c>
      <c r="AJ118" s="30">
        <f t="shared" si="118"/>
        <v>258</v>
      </c>
      <c r="AK118" s="30">
        <f t="shared" si="118"/>
        <v>550</v>
      </c>
      <c r="AL118" s="30">
        <f t="shared" si="118"/>
        <v>200</v>
      </c>
      <c r="AM118" s="30">
        <f t="shared" si="118"/>
        <v>53</v>
      </c>
      <c r="AN118" s="30">
        <f t="shared" si="118"/>
        <v>198</v>
      </c>
      <c r="AO118" s="30">
        <f t="shared" si="118"/>
        <v>67</v>
      </c>
      <c r="AP118" s="30">
        <f t="shared" si="118"/>
        <v>23</v>
      </c>
      <c r="AQ118" s="30">
        <f t="shared" si="118"/>
        <v>108</v>
      </c>
      <c r="AR118" s="30">
        <f t="shared" si="118"/>
        <v>75</v>
      </c>
      <c r="AS118" s="30">
        <f t="shared" si="118"/>
        <v>59</v>
      </c>
      <c r="AT118" s="30">
        <f t="shared" si="118"/>
        <v>12</v>
      </c>
      <c r="AU118" s="30">
        <f t="shared" si="118"/>
        <v>9</v>
      </c>
    </row>
    <row r="119" spans="1:47" ht="24.75" customHeight="1">
      <c r="A119" s="42">
        <f>SUM(G118-A118)</f>
        <v>882613.3199999034</v>
      </c>
      <c r="B119" s="1"/>
      <c r="C119" s="1"/>
      <c r="D119" s="13">
        <v>118</v>
      </c>
      <c r="E119" s="170" t="s">
        <v>143</v>
      </c>
      <c r="F119" s="146">
        <v>23349.47</v>
      </c>
      <c r="G119" s="165">
        <f>SUM(M119:U119)</f>
        <v>280193.64</v>
      </c>
      <c r="H119" s="166"/>
      <c r="I119" s="166"/>
      <c r="J119" s="166"/>
      <c r="K119" s="166"/>
      <c r="L119" s="166"/>
      <c r="M119" s="166">
        <f>(F119*AJ119*12)</f>
        <v>280193.64</v>
      </c>
      <c r="N119" s="166"/>
      <c r="O119" s="166"/>
      <c r="P119" s="166"/>
      <c r="Q119" s="166"/>
      <c r="R119" s="171"/>
      <c r="S119" s="166"/>
      <c r="T119" s="171"/>
      <c r="U119" s="171"/>
      <c r="V119" s="171"/>
      <c r="W119" s="171"/>
      <c r="X119" s="171"/>
      <c r="Y119" s="35">
        <f>SUM(G119)</f>
        <v>280193.64</v>
      </c>
      <c r="Z119" s="20"/>
      <c r="AA119" s="20"/>
      <c r="AB119" s="13"/>
      <c r="AC119" s="172" t="s">
        <v>143</v>
      </c>
      <c r="AD119" s="29">
        <f t="shared" si="77"/>
        <v>1</v>
      </c>
      <c r="AE119" s="142"/>
      <c r="AF119" s="142"/>
      <c r="AG119" s="142"/>
      <c r="AH119" s="142"/>
      <c r="AI119" s="142"/>
      <c r="AJ119" s="209">
        <v>1</v>
      </c>
      <c r="AK119" s="142"/>
      <c r="AL119" s="142"/>
      <c r="AM119" s="142"/>
      <c r="AN119" s="142"/>
      <c r="AO119" s="142"/>
      <c r="AP119" s="173"/>
      <c r="AQ119" s="173"/>
      <c r="AR119" s="173"/>
      <c r="AS119" s="173"/>
      <c r="AT119" s="173"/>
      <c r="AU119" s="173"/>
    </row>
    <row r="120" spans="1:47" ht="24.75" customHeight="1">
      <c r="A120" s="42"/>
      <c r="B120" s="1"/>
      <c r="C120" s="1"/>
      <c r="D120" s="13">
        <v>119</v>
      </c>
      <c r="E120" s="170" t="s">
        <v>144</v>
      </c>
      <c r="F120" s="146">
        <v>35024.2</v>
      </c>
      <c r="G120" s="165">
        <f>SUM(M120:U120)</f>
        <v>420290.39999999997</v>
      </c>
      <c r="H120" s="166"/>
      <c r="I120" s="166"/>
      <c r="J120" s="166"/>
      <c r="K120" s="166"/>
      <c r="L120" s="166"/>
      <c r="M120" s="166">
        <f>(F120*AJ120*12)</f>
        <v>420290.39999999997</v>
      </c>
      <c r="N120" s="166"/>
      <c r="O120" s="166"/>
      <c r="P120" s="166"/>
      <c r="Q120" s="166"/>
      <c r="R120" s="174"/>
      <c r="S120" s="166"/>
      <c r="T120" s="174"/>
      <c r="U120" s="174"/>
      <c r="V120" s="174"/>
      <c r="W120" s="174"/>
      <c r="X120" s="174"/>
      <c r="Y120" s="35">
        <f>SUM(G121)</f>
        <v>37306376.99999999</v>
      </c>
      <c r="Z120" s="20"/>
      <c r="AA120" s="20"/>
      <c r="AB120" s="13"/>
      <c r="AC120" s="172" t="s">
        <v>144</v>
      </c>
      <c r="AD120" s="29">
        <f>SUM(AE120:AU120)</f>
        <v>1</v>
      </c>
      <c r="AE120" s="142"/>
      <c r="AF120" s="142"/>
      <c r="AG120" s="142"/>
      <c r="AH120" s="142"/>
      <c r="AI120" s="142"/>
      <c r="AJ120" s="209">
        <v>1</v>
      </c>
      <c r="AK120" s="142"/>
      <c r="AL120" s="142"/>
      <c r="AM120" s="142"/>
      <c r="AN120" s="142"/>
      <c r="AO120" s="142"/>
      <c r="AP120" s="167"/>
      <c r="AQ120" s="167"/>
      <c r="AR120" s="167"/>
      <c r="AS120" s="167"/>
      <c r="AT120" s="167"/>
      <c r="AU120" s="167"/>
    </row>
    <row r="121" spans="1:47" ht="24.75" customHeight="1">
      <c r="A121" s="42"/>
      <c r="B121" s="1"/>
      <c r="C121" s="1"/>
      <c r="D121" s="1"/>
      <c r="E121" s="170" t="s">
        <v>145</v>
      </c>
      <c r="F121" s="146"/>
      <c r="G121" s="165">
        <f>'CARRERA DOCENTE'!E49</f>
        <v>37306376.99999999</v>
      </c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74"/>
      <c r="S121" s="166"/>
      <c r="T121" s="174"/>
      <c r="U121" s="174"/>
      <c r="V121" s="174"/>
      <c r="W121" s="174"/>
      <c r="X121" s="174"/>
      <c r="Y121" s="35">
        <f>SUM(G122)</f>
        <v>62759446.320000015</v>
      </c>
      <c r="Z121" s="20"/>
      <c r="AA121" s="20"/>
      <c r="AB121" s="13"/>
      <c r="AC121" s="172" t="s">
        <v>146</v>
      </c>
      <c r="AD121" s="199">
        <f>+'CARRERA DOCENTE'!D49</f>
        <v>472</v>
      </c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75"/>
      <c r="AO121" s="175"/>
      <c r="AP121" s="167"/>
      <c r="AQ121" s="167"/>
      <c r="AR121" s="167"/>
      <c r="AS121" s="167"/>
      <c r="AT121" s="167"/>
      <c r="AU121" s="167"/>
    </row>
    <row r="122" spans="1:47" ht="24.75" customHeight="1" thickBot="1">
      <c r="A122" s="48"/>
      <c r="B122" s="18"/>
      <c r="C122" s="18"/>
      <c r="D122" s="18"/>
      <c r="E122" s="176" t="s">
        <v>147</v>
      </c>
      <c r="F122" s="177"/>
      <c r="G122" s="178">
        <f>CPH!E22</f>
        <v>62759446.320000015</v>
      </c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80"/>
      <c r="S122" s="179"/>
      <c r="T122" s="180"/>
      <c r="U122" s="180"/>
      <c r="V122" s="180"/>
      <c r="W122" s="180"/>
      <c r="X122" s="180"/>
      <c r="Y122" s="35"/>
      <c r="Z122" s="20"/>
      <c r="AA122" s="20"/>
      <c r="AB122" s="13"/>
      <c r="AC122" s="172" t="s">
        <v>148</v>
      </c>
      <c r="AD122" s="199">
        <f>+CPH!C22</f>
        <v>699</v>
      </c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67"/>
      <c r="AQ122" s="167"/>
      <c r="AR122" s="167"/>
      <c r="AS122" s="167"/>
      <c r="AT122" s="167"/>
      <c r="AU122" s="167"/>
    </row>
    <row r="123" spans="1:47" s="74" customFormat="1" ht="39.75" customHeight="1" thickBot="1">
      <c r="A123" s="181"/>
      <c r="B123" s="182"/>
      <c r="C123" s="182"/>
      <c r="D123" s="182"/>
      <c r="E123" s="125" t="s">
        <v>149</v>
      </c>
      <c r="F123" s="126"/>
      <c r="G123" s="141">
        <f>SUM(G118:G122)</f>
        <v>311907191.4</v>
      </c>
      <c r="H123" s="183"/>
      <c r="I123" s="183"/>
      <c r="J123" s="183"/>
      <c r="K123" s="183"/>
      <c r="L123" s="183"/>
      <c r="M123" s="184"/>
      <c r="N123" s="183"/>
      <c r="O123" s="185"/>
      <c r="P123" s="183"/>
      <c r="Q123" s="186"/>
      <c r="R123" s="187"/>
      <c r="S123" s="184"/>
      <c r="T123" s="186"/>
      <c r="U123" s="186"/>
      <c r="V123" s="186"/>
      <c r="W123" s="186"/>
      <c r="X123" s="186"/>
      <c r="Y123" s="188">
        <f>SUM(Y118:Y121)</f>
        <v>313324780.8000001</v>
      </c>
      <c r="Z123" s="187"/>
      <c r="AA123" s="187"/>
      <c r="AB123" s="187"/>
      <c r="AC123" s="189" t="s">
        <v>150</v>
      </c>
      <c r="AD123" s="190">
        <f>SUM(AD119:AD122,AD118)</f>
        <v>3202</v>
      </c>
      <c r="AE123" s="190">
        <f aca="true" t="shared" si="119" ref="AE123:AU123">SUM(AE118:AE122)</f>
        <v>37</v>
      </c>
      <c r="AF123" s="190">
        <f t="shared" si="119"/>
        <v>84</v>
      </c>
      <c r="AG123" s="190">
        <f t="shared" si="119"/>
        <v>70</v>
      </c>
      <c r="AH123" s="190">
        <f t="shared" si="119"/>
        <v>109</v>
      </c>
      <c r="AI123" s="190">
        <f t="shared" si="119"/>
        <v>117</v>
      </c>
      <c r="AJ123" s="190">
        <f t="shared" si="119"/>
        <v>260</v>
      </c>
      <c r="AK123" s="190">
        <f t="shared" si="119"/>
        <v>550</v>
      </c>
      <c r="AL123" s="190">
        <f t="shared" si="119"/>
        <v>200</v>
      </c>
      <c r="AM123" s="190">
        <f t="shared" si="119"/>
        <v>53</v>
      </c>
      <c r="AN123" s="190">
        <f t="shared" si="119"/>
        <v>198</v>
      </c>
      <c r="AO123" s="190">
        <f t="shared" si="119"/>
        <v>67</v>
      </c>
      <c r="AP123" s="190">
        <f t="shared" si="119"/>
        <v>23</v>
      </c>
      <c r="AQ123" s="190">
        <f t="shared" si="119"/>
        <v>108</v>
      </c>
      <c r="AR123" s="190">
        <f t="shared" si="119"/>
        <v>75</v>
      </c>
      <c r="AS123" s="190">
        <f t="shared" si="119"/>
        <v>59</v>
      </c>
      <c r="AT123" s="190">
        <f t="shared" si="119"/>
        <v>12</v>
      </c>
      <c r="AU123" s="190">
        <f t="shared" si="119"/>
        <v>9</v>
      </c>
    </row>
    <row r="124" spans="1:47" ht="21.75" customHeight="1">
      <c r="A124" s="7"/>
      <c r="F124"/>
      <c r="G124" s="127"/>
      <c r="H124" s="128"/>
      <c r="I124" s="128"/>
      <c r="J124" s="128"/>
      <c r="K124" s="128"/>
      <c r="M124" s="6"/>
      <c r="Q124" s="14"/>
      <c r="R124" s="14"/>
      <c r="S124" s="6"/>
      <c r="T124" s="14"/>
      <c r="U124" s="14"/>
      <c r="V124" s="14"/>
      <c r="W124" s="14"/>
      <c r="X124" s="14"/>
      <c r="Y124" s="14"/>
      <c r="Z124" s="14"/>
      <c r="AA124" s="14"/>
      <c r="AB124" s="14"/>
      <c r="AC124" s="25" t="s">
        <v>2</v>
      </c>
      <c r="AD124" s="260" t="s">
        <v>4</v>
      </c>
      <c r="AE124" s="260" t="str">
        <f>AE4</f>
        <v>SECRETARÍA GENERAL</v>
      </c>
      <c r="AF124" s="260" t="s">
        <v>21</v>
      </c>
      <c r="AG124" s="263" t="s">
        <v>22</v>
      </c>
      <c r="AH124" s="263" t="s">
        <v>23</v>
      </c>
      <c r="AI124" s="260" t="str">
        <f aca="true" t="shared" si="120" ref="AI124:AQ124">AI4</f>
        <v>SECRETARÍA DE  HACIENDA</v>
      </c>
      <c r="AJ124" s="260" t="str">
        <f t="shared" si="120"/>
        <v>SECRETARÍA DE GOBIERNO Y ASUNTOS INTERJURIDICCIONALES</v>
      </c>
      <c r="AK124" s="260" t="str">
        <f t="shared" si="120"/>
        <v>SECRETARÍA DE SALUD </v>
      </c>
      <c r="AL124" s="260" t="str">
        <f t="shared" si="120"/>
        <v>SECRETARÍA PLANEAMIENTO, OBRAS Y SERVICIOS PÚBLICOS</v>
      </c>
      <c r="AM124" s="260" t="str">
        <f t="shared" si="120"/>
        <v>SECRETARÍA DE CULTURA Y TURISMO</v>
      </c>
      <c r="AN124" s="260" t="str">
        <f t="shared" si="120"/>
        <v>SECRETARÍA DE EDUCACIÓN</v>
      </c>
      <c r="AO124" s="260" t="str">
        <f t="shared" si="120"/>
        <v>SECRETARÍA DE SEGURIDAD</v>
      </c>
      <c r="AP124" s="260" t="str">
        <f t="shared" si="120"/>
        <v>SECRETARÍA COORDINACIÓN</v>
      </c>
      <c r="AQ124" s="260" t="str">
        <f t="shared" si="120"/>
        <v>SECRETARÍA LEGAL Y TÉCNICA</v>
      </c>
      <c r="AR124" s="260" t="str">
        <f>AR4</f>
        <v>SECRETARÍA DEPORTES</v>
      </c>
      <c r="AS124" s="260" t="str">
        <f>AS4</f>
        <v>SECRETARÍA TRÁNSITO TRANSPORTE PÚBLICO Y SEGURIDAD VIAL</v>
      </c>
      <c r="AT124" s="260" t="s">
        <v>19</v>
      </c>
      <c r="AU124" s="260" t="str">
        <f>AU4</f>
        <v>INSTITUTO DE POLICIA</v>
      </c>
    </row>
    <row r="125" spans="7:47" ht="21.75" customHeight="1">
      <c r="G125" s="140"/>
      <c r="Q125" s="14"/>
      <c r="R125" s="14"/>
      <c r="T125" s="14"/>
      <c r="U125" s="14"/>
      <c r="V125" s="14"/>
      <c r="W125" s="14"/>
      <c r="X125" s="14"/>
      <c r="Y125" s="22">
        <f>SUM(Y123-G123)</f>
        <v>1417589.4000000954</v>
      </c>
      <c r="Z125" s="14"/>
      <c r="AA125" s="14"/>
      <c r="AB125" s="14"/>
      <c r="AC125" s="26" t="s">
        <v>24</v>
      </c>
      <c r="AD125" s="261"/>
      <c r="AE125" s="261"/>
      <c r="AF125" s="261"/>
      <c r="AG125" s="264"/>
      <c r="AH125" s="264"/>
      <c r="AI125" s="261"/>
      <c r="AJ125" s="261"/>
      <c r="AK125" s="261"/>
      <c r="AL125" s="261"/>
      <c r="AM125" s="261"/>
      <c r="AN125" s="261"/>
      <c r="AO125" s="261"/>
      <c r="AP125" s="261"/>
      <c r="AQ125" s="261"/>
      <c r="AR125" s="261"/>
      <c r="AS125" s="261"/>
      <c r="AT125" s="261"/>
      <c r="AU125" s="261"/>
    </row>
    <row r="126" spans="7:47" ht="21.75" customHeight="1" thickBot="1">
      <c r="G126" s="259"/>
      <c r="Q126" s="14"/>
      <c r="R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61" t="s">
        <v>27</v>
      </c>
      <c r="AD126" s="266"/>
      <c r="AE126" s="266"/>
      <c r="AF126" s="266"/>
      <c r="AG126" s="267"/>
      <c r="AH126" s="267"/>
      <c r="AI126" s="266"/>
      <c r="AJ126" s="266"/>
      <c r="AK126" s="266"/>
      <c r="AL126" s="266"/>
      <c r="AM126" s="266"/>
      <c r="AN126" s="266"/>
      <c r="AO126" s="266"/>
      <c r="AP126" s="266"/>
      <c r="AQ126" s="266"/>
      <c r="AR126" s="266"/>
      <c r="AS126" s="266"/>
      <c r="AT126" s="266"/>
      <c r="AU126" s="266"/>
    </row>
    <row r="127" spans="17:47" ht="12.75">
      <c r="Q127" s="14"/>
      <c r="R127" s="14"/>
      <c r="T127" s="14"/>
      <c r="U127" s="14"/>
      <c r="V127" s="14"/>
      <c r="W127" s="14"/>
      <c r="X127" s="14"/>
      <c r="Y127" s="14"/>
      <c r="Z127" s="14"/>
      <c r="AA127" s="14"/>
      <c r="AB127" s="14"/>
      <c r="AQ127" s="1"/>
      <c r="AR127" s="1"/>
      <c r="AS127" s="1"/>
      <c r="AT127" s="1"/>
      <c r="AU127" s="1"/>
    </row>
    <row r="128" spans="17:28" ht="12.75">
      <c r="Q128" s="14"/>
      <c r="R128" s="14"/>
      <c r="T128" s="14"/>
      <c r="U128" s="14"/>
      <c r="V128" s="14"/>
      <c r="W128" s="14"/>
      <c r="X128" s="14"/>
      <c r="Y128" s="14"/>
      <c r="Z128" s="14"/>
      <c r="AA128" s="14"/>
      <c r="AB128" s="14"/>
    </row>
    <row r="129" spans="12:34" ht="14.25">
      <c r="L129" s="21"/>
      <c r="Q129" s="14"/>
      <c r="R129" s="14"/>
      <c r="T129" s="14"/>
      <c r="U129" s="14"/>
      <c r="V129" s="14"/>
      <c r="W129" s="14"/>
      <c r="X129" s="14"/>
      <c r="Y129" s="14"/>
      <c r="Z129" s="14"/>
      <c r="AA129" s="14"/>
      <c r="AB129" s="14"/>
      <c r="AE129" s="129"/>
      <c r="AF129" s="129"/>
      <c r="AG129" s="129"/>
      <c r="AH129" s="129"/>
    </row>
    <row r="130" spans="17:28" ht="12.75">
      <c r="Q130" s="14"/>
      <c r="R130" s="14"/>
      <c r="T130" s="14"/>
      <c r="U130" s="14"/>
      <c r="V130" s="14"/>
      <c r="W130" s="14"/>
      <c r="X130" s="14"/>
      <c r="Y130" s="14"/>
      <c r="Z130" s="14"/>
      <c r="AA130" s="14"/>
      <c r="AB130" s="14"/>
    </row>
    <row r="131" spans="17:28" ht="12.75">
      <c r="Q131" s="14"/>
      <c r="R131" s="14"/>
      <c r="T131" s="14"/>
      <c r="U131" s="14"/>
      <c r="V131" s="14"/>
      <c r="W131" s="14"/>
      <c r="X131" s="14"/>
      <c r="Y131" s="14"/>
      <c r="Z131" s="14"/>
      <c r="AA131" s="14"/>
      <c r="AB131" s="14"/>
    </row>
    <row r="132" spans="17:28" ht="12.75">
      <c r="Q132" s="14"/>
      <c r="R132" s="14"/>
      <c r="T132" s="14"/>
      <c r="U132" s="14"/>
      <c r="V132" s="14"/>
      <c r="W132" s="14"/>
      <c r="X132" s="14"/>
      <c r="Y132" s="14"/>
      <c r="Z132" s="14"/>
      <c r="AA132" s="14"/>
      <c r="AB132" s="14"/>
    </row>
    <row r="133" spans="17:28" ht="12.75">
      <c r="Q133" s="14"/>
      <c r="R133" s="14"/>
      <c r="T133" s="14"/>
      <c r="U133" s="14"/>
      <c r="V133" s="14"/>
      <c r="W133" s="14"/>
      <c r="X133" s="14"/>
      <c r="Y133" s="14"/>
      <c r="Z133" s="14"/>
      <c r="AA133" s="14"/>
      <c r="AB133" s="14"/>
    </row>
    <row r="134" spans="17:28" ht="12.75">
      <c r="Q134" s="14"/>
      <c r="R134" s="14"/>
      <c r="T134" s="14"/>
      <c r="U134" s="14"/>
      <c r="V134" s="14"/>
      <c r="W134" s="14"/>
      <c r="X134" s="14"/>
      <c r="Y134" s="14"/>
      <c r="Z134" s="14"/>
      <c r="AA134" s="14"/>
      <c r="AB134" s="14"/>
    </row>
  </sheetData>
  <sheetProtection sheet="1" objects="1" scenarios="1"/>
  <mergeCells count="63">
    <mergeCell ref="AT124:AT126"/>
    <mergeCell ref="AS4:AS6"/>
    <mergeCell ref="AU4:AU6"/>
    <mergeCell ref="AS124:AS126"/>
    <mergeCell ref="AU124:AU126"/>
    <mergeCell ref="V4:V6"/>
    <mergeCell ref="X4:X6"/>
    <mergeCell ref="AL124:AL126"/>
    <mergeCell ref="AM124:AM126"/>
    <mergeCell ref="AI124:AI126"/>
    <mergeCell ref="AT4:AT6"/>
    <mergeCell ref="E97:F97"/>
    <mergeCell ref="E118:F118"/>
    <mergeCell ref="E7:F7"/>
    <mergeCell ref="E13:F13"/>
    <mergeCell ref="E27:F27"/>
    <mergeCell ref="E38:F38"/>
    <mergeCell ref="E51:F51"/>
    <mergeCell ref="E76:F76"/>
    <mergeCell ref="AD124:AD126"/>
    <mergeCell ref="M4:M6"/>
    <mergeCell ref="W4:W6"/>
    <mergeCell ref="G4:G6"/>
    <mergeCell ref="P4:P6"/>
    <mergeCell ref="Q4:Q6"/>
    <mergeCell ref="S4:S6"/>
    <mergeCell ref="O4:O6"/>
    <mergeCell ref="AP4:AP6"/>
    <mergeCell ref="AL4:AL6"/>
    <mergeCell ref="T4:T6"/>
    <mergeCell ref="I4:I6"/>
    <mergeCell ref="G2:S2"/>
    <mergeCell ref="AE124:AE126"/>
    <mergeCell ref="AJ124:AJ126"/>
    <mergeCell ref="AK124:AK126"/>
    <mergeCell ref="AE4:AE6"/>
    <mergeCell ref="AJ4:AJ6"/>
    <mergeCell ref="AP124:AP126"/>
    <mergeCell ref="AM4:AM6"/>
    <mergeCell ref="AR4:AR6"/>
    <mergeCell ref="AR124:AR126"/>
    <mergeCell ref="AN4:AN6"/>
    <mergeCell ref="AI4:AI6"/>
    <mergeCell ref="AQ124:AQ126"/>
    <mergeCell ref="AO124:AO126"/>
    <mergeCell ref="AQ4:AQ6"/>
    <mergeCell ref="AO4:AO6"/>
    <mergeCell ref="J4:J6"/>
    <mergeCell ref="K4:K6"/>
    <mergeCell ref="L4:L6"/>
    <mergeCell ref="N4:N6"/>
    <mergeCell ref="R4:R6"/>
    <mergeCell ref="H4:H6"/>
    <mergeCell ref="U4:U6"/>
    <mergeCell ref="AF4:AF6"/>
    <mergeCell ref="AG4:AG6"/>
    <mergeCell ref="AH4:AH6"/>
    <mergeCell ref="AN124:AN126"/>
    <mergeCell ref="AF124:AF126"/>
    <mergeCell ref="AG124:AG126"/>
    <mergeCell ref="AH124:AH126"/>
    <mergeCell ref="AK4:AK6"/>
    <mergeCell ref="AD4:AD6"/>
  </mergeCells>
  <printOptions/>
  <pageMargins left="0.3937007874015748" right="0.15748031496062992" top="0.2362204724409449" bottom="0.984251968503937" header="0.15748031496062992" footer="0"/>
  <pageSetup fitToHeight="4" fitToWidth="2" horizontalDpi="600" verticalDpi="600" orientation="landscape" paperSize="5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4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6.7109375" style="6" customWidth="1"/>
    <col min="2" max="2" width="50.00390625" style="6" customWidth="1"/>
    <col min="3" max="3" width="8.7109375" style="6" customWidth="1"/>
    <col min="4" max="4" width="15.7109375" style="6" customWidth="1"/>
    <col min="5" max="5" width="25.7109375" style="6" customWidth="1"/>
    <col min="6" max="6" width="6.7109375" style="6" customWidth="1"/>
    <col min="7" max="7" width="15.00390625" style="143" customWidth="1"/>
    <col min="8" max="8" width="15.00390625" style="6" customWidth="1"/>
    <col min="9" max="9" width="4.57421875" style="0" customWidth="1"/>
  </cols>
  <sheetData>
    <row r="2" ht="12.75">
      <c r="E2" s="16"/>
    </row>
    <row r="3" spans="1:7" ht="15.75">
      <c r="A3" s="271" t="s">
        <v>151</v>
      </c>
      <c r="B3" s="271"/>
      <c r="C3" s="271"/>
      <c r="D3" s="271"/>
      <c r="E3" s="271"/>
      <c r="F3" s="271"/>
      <c r="G3" s="144"/>
    </row>
    <row r="4" ht="13.5" thickBot="1"/>
    <row r="5" spans="1:6" ht="30" customHeight="1" thickBot="1">
      <c r="A5" s="49"/>
      <c r="B5" s="50"/>
      <c r="C5" s="50"/>
      <c r="D5" s="50"/>
      <c r="E5" s="50"/>
      <c r="F5" s="51"/>
    </row>
    <row r="6" spans="1:6" ht="34.5" customHeight="1" thickBot="1">
      <c r="A6" s="52"/>
      <c r="B6" s="135" t="s">
        <v>152</v>
      </c>
      <c r="C6" s="133" t="s">
        <v>153</v>
      </c>
      <c r="D6" s="95" t="s">
        <v>28</v>
      </c>
      <c r="E6" s="96" t="s">
        <v>154</v>
      </c>
      <c r="F6" s="54"/>
    </row>
    <row r="7" spans="1:8" ht="24.75" customHeight="1">
      <c r="A7" s="59"/>
      <c r="B7" s="137" t="s">
        <v>155</v>
      </c>
      <c r="C7" s="155">
        <v>23</v>
      </c>
      <c r="D7" s="93">
        <v>11846.23</v>
      </c>
      <c r="E7" s="94">
        <f aca="true" t="shared" si="0" ref="E7:E21">C7*D7*12</f>
        <v>3269559.4799999995</v>
      </c>
      <c r="F7" s="54"/>
      <c r="G7" s="145"/>
      <c r="H7" s="9"/>
    </row>
    <row r="8" spans="1:8" ht="24.75" customHeight="1">
      <c r="A8" s="59"/>
      <c r="B8" s="138" t="s">
        <v>156</v>
      </c>
      <c r="C8" s="156">
        <v>104</v>
      </c>
      <c r="D8" s="93">
        <v>9692.37</v>
      </c>
      <c r="E8" s="94">
        <f t="shared" si="0"/>
        <v>12096077.760000002</v>
      </c>
      <c r="F8" s="54"/>
      <c r="G8" s="145"/>
      <c r="H8" s="9"/>
    </row>
    <row r="9" spans="1:8" ht="24.75" customHeight="1">
      <c r="A9" s="59"/>
      <c r="B9" s="138" t="s">
        <v>157</v>
      </c>
      <c r="C9" s="156">
        <v>100</v>
      </c>
      <c r="D9" s="93">
        <v>6461.58</v>
      </c>
      <c r="E9" s="94">
        <f t="shared" si="0"/>
        <v>7753896</v>
      </c>
      <c r="F9" s="54"/>
      <c r="H9" s="9"/>
    </row>
    <row r="10" spans="1:8" ht="24.75" customHeight="1">
      <c r="A10" s="59"/>
      <c r="B10" s="139" t="s">
        <v>158</v>
      </c>
      <c r="C10" s="157">
        <v>56</v>
      </c>
      <c r="D10" s="93">
        <v>8201.23</v>
      </c>
      <c r="E10" s="94">
        <f t="shared" si="0"/>
        <v>5511226.5600000005</v>
      </c>
      <c r="F10" s="54"/>
      <c r="H10" s="9"/>
    </row>
    <row r="11" spans="1:8" ht="24.75" customHeight="1">
      <c r="A11" s="59"/>
      <c r="B11" s="138" t="s">
        <v>159</v>
      </c>
      <c r="C11" s="156">
        <v>43</v>
      </c>
      <c r="D11" s="93">
        <v>5467.49</v>
      </c>
      <c r="E11" s="94">
        <f t="shared" si="0"/>
        <v>2821224.84</v>
      </c>
      <c r="F11" s="54"/>
      <c r="H11" s="9"/>
    </row>
    <row r="12" spans="1:8" ht="24.75" customHeight="1">
      <c r="A12" s="59"/>
      <c r="B12" s="136" t="s">
        <v>160</v>
      </c>
      <c r="C12" s="155">
        <v>115</v>
      </c>
      <c r="D12" s="93">
        <v>7742.42</v>
      </c>
      <c r="E12" s="94">
        <f t="shared" si="0"/>
        <v>10684539.600000001</v>
      </c>
      <c r="F12" s="54"/>
      <c r="H12" s="9"/>
    </row>
    <row r="13" spans="1:8" ht="24.75" customHeight="1">
      <c r="A13" s="59"/>
      <c r="B13" s="138" t="s">
        <v>161</v>
      </c>
      <c r="C13" s="158">
        <v>83</v>
      </c>
      <c r="D13" s="159">
        <v>5161.4</v>
      </c>
      <c r="E13" s="94">
        <f t="shared" si="0"/>
        <v>5140754.399999999</v>
      </c>
      <c r="F13" s="54"/>
      <c r="H13" s="9"/>
    </row>
    <row r="14" spans="1:8" ht="24.75" customHeight="1">
      <c r="A14" s="59"/>
      <c r="B14" s="138" t="s">
        <v>162</v>
      </c>
      <c r="C14" s="158">
        <v>2</v>
      </c>
      <c r="D14" s="159">
        <v>10023.73</v>
      </c>
      <c r="E14" s="94">
        <f t="shared" si="0"/>
        <v>240569.52</v>
      </c>
      <c r="F14" s="54"/>
      <c r="H14" s="9"/>
    </row>
    <row r="15" spans="1:8" ht="24.75" customHeight="1">
      <c r="A15" s="59"/>
      <c r="B15" s="138" t="s">
        <v>163</v>
      </c>
      <c r="C15" s="158">
        <v>3</v>
      </c>
      <c r="D15" s="159">
        <v>9462.96</v>
      </c>
      <c r="E15" s="94">
        <f t="shared" si="0"/>
        <v>340666.55999999994</v>
      </c>
      <c r="F15" s="54"/>
      <c r="H15" s="9"/>
    </row>
    <row r="16" spans="1:8" ht="24.75" customHeight="1">
      <c r="A16" s="59"/>
      <c r="B16" s="138" t="s">
        <v>164</v>
      </c>
      <c r="C16" s="158">
        <v>38</v>
      </c>
      <c r="D16" s="159">
        <v>6117.47</v>
      </c>
      <c r="E16" s="94">
        <f t="shared" si="0"/>
        <v>2789566.3200000003</v>
      </c>
      <c r="F16" s="54"/>
      <c r="H16" s="9"/>
    </row>
    <row r="17" spans="1:8" ht="24.75" customHeight="1">
      <c r="A17" s="59"/>
      <c r="B17" s="138" t="s">
        <v>165</v>
      </c>
      <c r="C17" s="158">
        <v>28</v>
      </c>
      <c r="D17" s="159">
        <v>9176.2</v>
      </c>
      <c r="E17" s="94">
        <f t="shared" si="0"/>
        <v>3083203.2</v>
      </c>
      <c r="F17" s="54"/>
      <c r="H17" s="9"/>
    </row>
    <row r="18" spans="1:8" ht="24.75" customHeight="1">
      <c r="A18" s="59"/>
      <c r="B18" s="138" t="s">
        <v>166</v>
      </c>
      <c r="C18" s="158">
        <v>3</v>
      </c>
      <c r="D18" s="159">
        <v>11215.36</v>
      </c>
      <c r="E18" s="94">
        <f t="shared" si="0"/>
        <v>403752.96</v>
      </c>
      <c r="F18" s="54"/>
      <c r="H18" s="9"/>
    </row>
    <row r="19" spans="1:8" ht="24.75" customHeight="1">
      <c r="A19" s="59"/>
      <c r="B19" s="138" t="s">
        <v>167</v>
      </c>
      <c r="C19" s="158">
        <v>57</v>
      </c>
      <c r="D19" s="159">
        <v>5811.6</v>
      </c>
      <c r="E19" s="94">
        <f t="shared" si="0"/>
        <v>3975134.4000000004</v>
      </c>
      <c r="F19" s="54"/>
      <c r="H19" s="9"/>
    </row>
    <row r="20" spans="1:8" ht="24.75" customHeight="1">
      <c r="A20" s="59"/>
      <c r="B20" s="138" t="s">
        <v>168</v>
      </c>
      <c r="C20" s="158">
        <v>42</v>
      </c>
      <c r="D20" s="159">
        <v>8717.39</v>
      </c>
      <c r="E20" s="94">
        <f t="shared" si="0"/>
        <v>4393564.5600000005</v>
      </c>
      <c r="F20" s="54"/>
      <c r="H20" s="9"/>
    </row>
    <row r="21" spans="1:8" ht="24.75" customHeight="1" thickBot="1">
      <c r="A21" s="59"/>
      <c r="B21" s="162" t="s">
        <v>169</v>
      </c>
      <c r="C21" s="160">
        <v>2</v>
      </c>
      <c r="D21" s="161">
        <v>10654.59</v>
      </c>
      <c r="E21" s="94">
        <f t="shared" si="0"/>
        <v>255710.16</v>
      </c>
      <c r="F21" s="54"/>
      <c r="H21" s="9"/>
    </row>
    <row r="22" spans="1:8" ht="34.5" customHeight="1" thickBot="1">
      <c r="A22" s="92"/>
      <c r="B22" s="135" t="s">
        <v>170</v>
      </c>
      <c r="C22" s="134">
        <f>SUM(C7:C21)</f>
        <v>699</v>
      </c>
      <c r="D22" s="97"/>
      <c r="E22" s="98">
        <f>SUM(E7:E21)</f>
        <v>62759446.320000015</v>
      </c>
      <c r="F22" s="54"/>
      <c r="H22" s="10"/>
    </row>
    <row r="23" spans="1:6" ht="30" customHeight="1" thickBot="1">
      <c r="A23" s="55"/>
      <c r="B23" s="53"/>
      <c r="C23" s="57"/>
      <c r="D23" s="53"/>
      <c r="E23" s="53"/>
      <c r="F23" s="56"/>
    </row>
    <row r="24" ht="12.75">
      <c r="E24" s="11"/>
    </row>
    <row r="27" ht="11.25" customHeight="1"/>
  </sheetData>
  <sheetProtection sheet="1" objects="1" scenarios="1"/>
  <mergeCells count="1">
    <mergeCell ref="A3:F3"/>
  </mergeCells>
  <printOptions horizontalCentered="1"/>
  <pageMargins left="0.7480314960629921" right="0.7480314960629921" top="0.984251968503937" bottom="0.984251968503937" header="0.4330708661417323" footer="0"/>
  <pageSetup fitToHeight="1" fitToWidth="1" horizontalDpi="600" verticalDpi="600" orientation="portrait" paperSize="5" scale="80" r:id="rId1"/>
  <headerFooter alignWithMargins="0">
    <oddHeader>&amp;C&amp;"Arial,Negrita"&amp;16CARRERA PROFESIONAL HOSPITALARIA&amp;R&amp;"Arial,Negrita"&amp;11ANEXO VI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zoomScale="72" zoomScaleNormal="72" zoomScalePageLayoutView="0" workbookViewId="0" topLeftCell="A1">
      <selection activeCell="B1" sqref="B1"/>
    </sheetView>
  </sheetViews>
  <sheetFormatPr defaultColWidth="11.421875" defaultRowHeight="12.75"/>
  <cols>
    <col min="1" max="1" width="6.7109375" style="0" customWidth="1"/>
    <col min="2" max="2" width="64.57421875" style="0" customWidth="1"/>
    <col min="3" max="3" width="20.7109375" style="0" customWidth="1"/>
    <col min="4" max="4" width="25.7109375" style="0" customWidth="1"/>
    <col min="5" max="5" width="31.8515625" style="0" customWidth="1"/>
    <col min="6" max="6" width="6.7109375" style="6" customWidth="1"/>
    <col min="7" max="7" width="17.421875" style="143" customWidth="1"/>
    <col min="8" max="8" width="16.28125" style="6" customWidth="1"/>
    <col min="9" max="9" width="16.7109375" style="6" customWidth="1"/>
    <col min="10" max="10" width="16.57421875" style="6" customWidth="1"/>
    <col min="11" max="12" width="15.00390625" style="6" customWidth="1"/>
    <col min="13" max="13" width="4.57421875" style="0" customWidth="1"/>
  </cols>
  <sheetData>
    <row r="1" spans="1:5" ht="13.5" thickBot="1">
      <c r="A1" s="3"/>
      <c r="B1" s="3"/>
      <c r="C1" s="3"/>
      <c r="D1" s="3"/>
      <c r="E1" s="3"/>
    </row>
    <row r="2" spans="1:6" ht="30" customHeight="1" thickBot="1">
      <c r="A2" s="49"/>
      <c r="B2" s="50"/>
      <c r="C2" s="50"/>
      <c r="D2" s="50"/>
      <c r="E2" s="50"/>
      <c r="F2" s="51"/>
    </row>
    <row r="3" spans="1:6" ht="45" customHeight="1">
      <c r="A3" s="52"/>
      <c r="B3" s="274" t="s">
        <v>171</v>
      </c>
      <c r="C3" s="276" t="s">
        <v>28</v>
      </c>
      <c r="D3" s="123" t="s">
        <v>172</v>
      </c>
      <c r="E3" s="118" t="s">
        <v>173</v>
      </c>
      <c r="F3" s="54"/>
    </row>
    <row r="4" spans="1:6" ht="45" customHeight="1" thickBot="1">
      <c r="A4" s="52"/>
      <c r="B4" s="275"/>
      <c r="C4" s="277"/>
      <c r="D4" s="100" t="s">
        <v>174</v>
      </c>
      <c r="E4" s="101" t="s">
        <v>174</v>
      </c>
      <c r="F4" s="54"/>
    </row>
    <row r="5" spans="1:6" ht="24.75" customHeight="1">
      <c r="A5" s="52"/>
      <c r="B5" s="104" t="s">
        <v>175</v>
      </c>
      <c r="C5" s="197">
        <v>10408.5</v>
      </c>
      <c r="D5" s="153">
        <v>2</v>
      </c>
      <c r="E5" s="105">
        <f aca="true" t="shared" si="0" ref="E5:E48">C5*D5*12</f>
        <v>249804</v>
      </c>
      <c r="F5" s="54"/>
    </row>
    <row r="6" spans="1:6" ht="24.75" customHeight="1">
      <c r="A6" s="52"/>
      <c r="B6" s="106" t="s">
        <v>176</v>
      </c>
      <c r="C6" s="197">
        <v>9252</v>
      </c>
      <c r="D6" s="153">
        <v>1</v>
      </c>
      <c r="E6" s="105">
        <f t="shared" si="0"/>
        <v>111024</v>
      </c>
      <c r="F6" s="54"/>
    </row>
    <row r="7" spans="1:6" ht="24.75" customHeight="1">
      <c r="A7" s="59"/>
      <c r="B7" s="106" t="s">
        <v>177</v>
      </c>
      <c r="C7" s="197">
        <v>8326.8</v>
      </c>
      <c r="D7" s="153">
        <v>2</v>
      </c>
      <c r="E7" s="105">
        <f t="shared" si="0"/>
        <v>199843.19999999998</v>
      </c>
      <c r="F7" s="54"/>
    </row>
    <row r="8" spans="1:6" ht="24.75" customHeight="1">
      <c r="A8" s="59"/>
      <c r="B8" s="106" t="s">
        <v>178</v>
      </c>
      <c r="C8" s="197">
        <v>6939</v>
      </c>
      <c r="D8" s="153">
        <v>4</v>
      </c>
      <c r="E8" s="105">
        <f t="shared" si="0"/>
        <v>333072</v>
      </c>
      <c r="F8" s="54"/>
    </row>
    <row r="9" spans="1:6" ht="24.75" customHeight="1">
      <c r="A9" s="59"/>
      <c r="B9" s="106" t="s">
        <v>179</v>
      </c>
      <c r="C9" s="197">
        <v>5782.5</v>
      </c>
      <c r="D9" s="153">
        <v>1</v>
      </c>
      <c r="E9" s="105">
        <f t="shared" si="0"/>
        <v>69390</v>
      </c>
      <c r="F9" s="54"/>
    </row>
    <row r="10" spans="1:6" ht="24.75" customHeight="1">
      <c r="A10" s="59"/>
      <c r="B10" s="106" t="s">
        <v>180</v>
      </c>
      <c r="C10" s="197">
        <v>4626</v>
      </c>
      <c r="D10" s="153">
        <v>2</v>
      </c>
      <c r="E10" s="105">
        <f t="shared" si="0"/>
        <v>111024</v>
      </c>
      <c r="F10" s="54"/>
    </row>
    <row r="11" spans="1:6" ht="24.75" customHeight="1">
      <c r="A11" s="59"/>
      <c r="B11" s="106" t="s">
        <v>181</v>
      </c>
      <c r="C11" s="197">
        <v>3855</v>
      </c>
      <c r="D11" s="153">
        <v>1</v>
      </c>
      <c r="E11" s="105">
        <f t="shared" si="0"/>
        <v>46260</v>
      </c>
      <c r="F11" s="54"/>
    </row>
    <row r="12" spans="1:6" ht="24.75" customHeight="1">
      <c r="A12" s="59"/>
      <c r="B12" s="106" t="s">
        <v>182</v>
      </c>
      <c r="C12" s="197">
        <v>5551.2</v>
      </c>
      <c r="D12" s="153">
        <v>3</v>
      </c>
      <c r="E12" s="105">
        <f t="shared" si="0"/>
        <v>199843.19999999998</v>
      </c>
      <c r="F12" s="54"/>
    </row>
    <row r="13" spans="1:6" ht="24.75" customHeight="1">
      <c r="A13" s="59"/>
      <c r="B13" s="106" t="s">
        <v>183</v>
      </c>
      <c r="C13" s="197">
        <v>3855</v>
      </c>
      <c r="D13" s="153">
        <v>32</v>
      </c>
      <c r="E13" s="105">
        <f t="shared" si="0"/>
        <v>1480320</v>
      </c>
      <c r="F13" s="54"/>
    </row>
    <row r="14" spans="1:6" ht="24.75" customHeight="1">
      <c r="A14" s="59"/>
      <c r="B14" s="106" t="s">
        <v>184</v>
      </c>
      <c r="C14" s="197">
        <v>6939</v>
      </c>
      <c r="D14" s="153">
        <v>1</v>
      </c>
      <c r="E14" s="105">
        <f t="shared" si="0"/>
        <v>83268</v>
      </c>
      <c r="F14" s="54"/>
    </row>
    <row r="15" spans="1:6" ht="24.75" customHeight="1">
      <c r="A15" s="59"/>
      <c r="B15" s="106" t="s">
        <v>185</v>
      </c>
      <c r="C15" s="197">
        <v>0</v>
      </c>
      <c r="D15" s="153">
        <v>0</v>
      </c>
      <c r="E15" s="105">
        <f t="shared" si="0"/>
        <v>0</v>
      </c>
      <c r="F15" s="54"/>
    </row>
    <row r="16" spans="1:6" ht="24.75" customHeight="1">
      <c r="A16" s="59"/>
      <c r="B16" s="106" t="s">
        <v>186</v>
      </c>
      <c r="C16" s="197">
        <v>6322.2</v>
      </c>
      <c r="D16" s="153">
        <v>2</v>
      </c>
      <c r="E16" s="105">
        <f t="shared" si="0"/>
        <v>151732.8</v>
      </c>
      <c r="F16" s="54"/>
    </row>
    <row r="17" spans="1:6" ht="24.75" customHeight="1">
      <c r="A17" s="59"/>
      <c r="B17" s="106" t="s">
        <v>187</v>
      </c>
      <c r="C17" s="197">
        <v>4240.5</v>
      </c>
      <c r="D17" s="153">
        <v>28</v>
      </c>
      <c r="E17" s="105">
        <f t="shared" si="0"/>
        <v>1424808</v>
      </c>
      <c r="F17" s="54"/>
    </row>
    <row r="18" spans="1:6" ht="24.75" customHeight="1">
      <c r="A18" s="59"/>
      <c r="B18" s="106" t="s">
        <v>188</v>
      </c>
      <c r="C18" s="197">
        <v>8481</v>
      </c>
      <c r="D18" s="153">
        <v>1</v>
      </c>
      <c r="E18" s="105">
        <f t="shared" si="0"/>
        <v>101772</v>
      </c>
      <c r="F18" s="54"/>
    </row>
    <row r="19" spans="1:6" ht="24.75" customHeight="1">
      <c r="A19" s="59"/>
      <c r="B19" s="106" t="s">
        <v>189</v>
      </c>
      <c r="C19" s="197">
        <v>4240.5</v>
      </c>
      <c r="D19" s="153">
        <v>1</v>
      </c>
      <c r="E19" s="105">
        <f t="shared" si="0"/>
        <v>50886</v>
      </c>
      <c r="F19" s="54"/>
    </row>
    <row r="20" spans="1:6" ht="24.75" customHeight="1">
      <c r="A20" s="59"/>
      <c r="B20" s="106" t="s">
        <v>190</v>
      </c>
      <c r="C20" s="197">
        <v>3855</v>
      </c>
      <c r="D20" s="153">
        <v>4</v>
      </c>
      <c r="E20" s="105">
        <f t="shared" si="0"/>
        <v>185040</v>
      </c>
      <c r="F20" s="54"/>
    </row>
    <row r="21" spans="1:6" ht="24.75" customHeight="1">
      <c r="A21" s="59"/>
      <c r="B21" s="106" t="s">
        <v>191</v>
      </c>
      <c r="C21" s="197">
        <v>4240.5</v>
      </c>
      <c r="D21" s="153">
        <v>3</v>
      </c>
      <c r="E21" s="105">
        <f t="shared" si="0"/>
        <v>152658</v>
      </c>
      <c r="F21" s="54"/>
    </row>
    <row r="22" spans="1:6" ht="24.75" customHeight="1">
      <c r="A22" s="59"/>
      <c r="B22" s="106" t="s">
        <v>192</v>
      </c>
      <c r="C22" s="197">
        <v>4240.5</v>
      </c>
      <c r="D22" s="153">
        <v>1</v>
      </c>
      <c r="E22" s="105">
        <f t="shared" si="0"/>
        <v>50886</v>
      </c>
      <c r="F22" s="54"/>
    </row>
    <row r="23" spans="1:6" ht="24.75" customHeight="1">
      <c r="A23" s="59"/>
      <c r="B23" s="106" t="s">
        <v>193</v>
      </c>
      <c r="C23" s="197">
        <v>4240.5</v>
      </c>
      <c r="D23" s="153">
        <v>1</v>
      </c>
      <c r="E23" s="105">
        <f t="shared" si="0"/>
        <v>50886</v>
      </c>
      <c r="F23" s="54"/>
    </row>
    <row r="24" spans="1:6" ht="24.75" customHeight="1">
      <c r="A24" s="59"/>
      <c r="B24" s="106" t="s">
        <v>194</v>
      </c>
      <c r="C24" s="197">
        <v>16191</v>
      </c>
      <c r="D24" s="153">
        <v>1</v>
      </c>
      <c r="E24" s="105">
        <f t="shared" si="0"/>
        <v>194292</v>
      </c>
      <c r="F24" s="54"/>
    </row>
    <row r="25" spans="1:6" ht="24.75" customHeight="1">
      <c r="A25" s="59"/>
      <c r="B25" s="106" t="s">
        <v>195</v>
      </c>
      <c r="C25" s="197">
        <v>6322.2</v>
      </c>
      <c r="D25" s="153">
        <v>1</v>
      </c>
      <c r="E25" s="105">
        <f t="shared" si="0"/>
        <v>75866.4</v>
      </c>
      <c r="F25" s="54"/>
    </row>
    <row r="26" spans="1:6" ht="24.75" customHeight="1">
      <c r="A26" s="59"/>
      <c r="B26" s="106" t="s">
        <v>196</v>
      </c>
      <c r="C26" s="197">
        <v>4240.5</v>
      </c>
      <c r="D26" s="153">
        <v>26</v>
      </c>
      <c r="E26" s="105">
        <f t="shared" si="0"/>
        <v>1323036</v>
      </c>
      <c r="F26" s="54"/>
    </row>
    <row r="27" spans="1:6" ht="24.75" customHeight="1">
      <c r="A27" s="59"/>
      <c r="B27" s="106" t="s">
        <v>197</v>
      </c>
      <c r="C27" s="197">
        <v>3855</v>
      </c>
      <c r="D27" s="153">
        <v>3</v>
      </c>
      <c r="E27" s="105">
        <f t="shared" si="0"/>
        <v>138780</v>
      </c>
      <c r="F27" s="54"/>
    </row>
    <row r="28" spans="1:6" ht="24.75" customHeight="1">
      <c r="A28" s="59"/>
      <c r="B28" s="106" t="s">
        <v>198</v>
      </c>
      <c r="C28" s="197">
        <v>8095.5</v>
      </c>
      <c r="D28" s="153">
        <v>8</v>
      </c>
      <c r="E28" s="105">
        <f t="shared" si="0"/>
        <v>777168</v>
      </c>
      <c r="F28" s="54"/>
    </row>
    <row r="29" spans="1:6" ht="24.75" customHeight="1">
      <c r="A29" s="59"/>
      <c r="B29" s="106" t="s">
        <v>199</v>
      </c>
      <c r="C29" s="197">
        <v>6939</v>
      </c>
      <c r="D29" s="153">
        <v>6</v>
      </c>
      <c r="E29" s="105">
        <f t="shared" si="0"/>
        <v>499608</v>
      </c>
      <c r="F29" s="54"/>
    </row>
    <row r="30" spans="1:6" ht="24.75" customHeight="1">
      <c r="A30" s="59"/>
      <c r="B30" s="106" t="s">
        <v>200</v>
      </c>
      <c r="C30" s="197">
        <v>6322.2</v>
      </c>
      <c r="D30" s="153">
        <v>2</v>
      </c>
      <c r="E30" s="105">
        <f t="shared" si="0"/>
        <v>151732.8</v>
      </c>
      <c r="F30" s="54"/>
    </row>
    <row r="31" spans="1:6" ht="24.75" customHeight="1">
      <c r="A31" s="59"/>
      <c r="B31" s="106" t="s">
        <v>201</v>
      </c>
      <c r="C31" s="197">
        <v>4240.5</v>
      </c>
      <c r="D31" s="153">
        <v>58</v>
      </c>
      <c r="E31" s="105">
        <f t="shared" si="0"/>
        <v>2951388</v>
      </c>
      <c r="F31" s="54"/>
    </row>
    <row r="32" spans="1:6" ht="24.75" customHeight="1">
      <c r="A32" s="59"/>
      <c r="B32" s="106" t="s">
        <v>202</v>
      </c>
      <c r="C32" s="197">
        <v>3855</v>
      </c>
      <c r="D32" s="153">
        <v>28</v>
      </c>
      <c r="E32" s="105">
        <f t="shared" si="0"/>
        <v>1295280</v>
      </c>
      <c r="F32" s="54"/>
    </row>
    <row r="33" spans="1:6" ht="24.75" customHeight="1">
      <c r="A33" s="59"/>
      <c r="B33" s="106" t="s">
        <v>203</v>
      </c>
      <c r="C33" s="197">
        <v>4240.5</v>
      </c>
      <c r="D33" s="153">
        <v>17</v>
      </c>
      <c r="E33" s="105">
        <f t="shared" si="0"/>
        <v>865062</v>
      </c>
      <c r="F33" s="54"/>
    </row>
    <row r="34" spans="1:6" ht="24.75" customHeight="1">
      <c r="A34" s="59"/>
      <c r="B34" s="106" t="s">
        <v>204</v>
      </c>
      <c r="C34" s="197">
        <v>16191</v>
      </c>
      <c r="D34" s="153">
        <v>3</v>
      </c>
      <c r="E34" s="105">
        <f t="shared" si="0"/>
        <v>582876</v>
      </c>
      <c r="F34" s="54"/>
    </row>
    <row r="35" spans="1:6" ht="24.75" customHeight="1">
      <c r="A35" s="59"/>
      <c r="B35" s="106" t="s">
        <v>205</v>
      </c>
      <c r="C35" s="197">
        <v>13107</v>
      </c>
      <c r="D35" s="153">
        <v>16</v>
      </c>
      <c r="E35" s="105">
        <f t="shared" si="0"/>
        <v>2516544</v>
      </c>
      <c r="F35" s="54"/>
    </row>
    <row r="36" spans="1:6" ht="24.75" customHeight="1">
      <c r="A36" s="59"/>
      <c r="B36" s="106" t="s">
        <v>206</v>
      </c>
      <c r="C36" s="197">
        <v>8481</v>
      </c>
      <c r="D36" s="153">
        <v>104</v>
      </c>
      <c r="E36" s="105">
        <f t="shared" si="0"/>
        <v>10584288</v>
      </c>
      <c r="F36" s="54"/>
    </row>
    <row r="37" spans="1:6" ht="24.75" customHeight="1">
      <c r="A37" s="59"/>
      <c r="B37" s="106" t="s">
        <v>207</v>
      </c>
      <c r="C37" s="197">
        <v>7710</v>
      </c>
      <c r="D37" s="153">
        <v>83</v>
      </c>
      <c r="E37" s="105">
        <f t="shared" si="0"/>
        <v>7679160</v>
      </c>
      <c r="F37" s="54"/>
    </row>
    <row r="38" spans="1:6" ht="24.75" customHeight="1">
      <c r="A38" s="59"/>
      <c r="B38" s="106" t="s">
        <v>208</v>
      </c>
      <c r="C38" s="197">
        <v>7864.2</v>
      </c>
      <c r="D38" s="153">
        <v>1</v>
      </c>
      <c r="E38" s="105">
        <f t="shared" si="0"/>
        <v>94370.4</v>
      </c>
      <c r="F38" s="54"/>
    </row>
    <row r="39" spans="1:6" ht="24.75" customHeight="1">
      <c r="A39" s="59"/>
      <c r="B39" s="106" t="s">
        <v>209</v>
      </c>
      <c r="C39" s="197">
        <v>4240.5</v>
      </c>
      <c r="D39" s="153">
        <v>1</v>
      </c>
      <c r="E39" s="105">
        <f t="shared" si="0"/>
        <v>50886</v>
      </c>
      <c r="F39" s="54"/>
    </row>
    <row r="40" spans="1:6" ht="24.75" customHeight="1">
      <c r="A40" s="59"/>
      <c r="B40" s="106" t="s">
        <v>210</v>
      </c>
      <c r="C40" s="197">
        <v>10408.5</v>
      </c>
      <c r="D40" s="153">
        <v>3</v>
      </c>
      <c r="E40" s="105">
        <f t="shared" si="0"/>
        <v>374706</v>
      </c>
      <c r="F40" s="54"/>
    </row>
    <row r="41" spans="1:6" ht="24.75" customHeight="1">
      <c r="A41" s="59"/>
      <c r="B41" s="106" t="s">
        <v>211</v>
      </c>
      <c r="C41" s="197">
        <v>6939</v>
      </c>
      <c r="D41" s="153">
        <v>3</v>
      </c>
      <c r="E41" s="105">
        <f t="shared" si="0"/>
        <v>249804</v>
      </c>
      <c r="F41" s="54"/>
    </row>
    <row r="42" spans="1:6" ht="24.75" customHeight="1">
      <c r="A42" s="59"/>
      <c r="B42" s="106" t="s">
        <v>212</v>
      </c>
      <c r="C42" s="197">
        <v>3855</v>
      </c>
      <c r="D42" s="153">
        <v>4</v>
      </c>
      <c r="E42" s="105">
        <f t="shared" si="0"/>
        <v>185040</v>
      </c>
      <c r="F42" s="54"/>
    </row>
    <row r="43" spans="1:6" ht="24.75" customHeight="1">
      <c r="A43" s="59"/>
      <c r="B43" s="106" t="s">
        <v>213</v>
      </c>
      <c r="C43" s="197">
        <v>4626</v>
      </c>
      <c r="D43" s="153">
        <v>6</v>
      </c>
      <c r="E43" s="105">
        <f t="shared" si="0"/>
        <v>333072</v>
      </c>
      <c r="F43" s="54"/>
    </row>
    <row r="44" spans="1:6" ht="24.75" customHeight="1">
      <c r="A44" s="59"/>
      <c r="B44" s="106" t="s">
        <v>214</v>
      </c>
      <c r="C44" s="198">
        <v>20817</v>
      </c>
      <c r="D44" s="99">
        <v>1</v>
      </c>
      <c r="E44" s="105">
        <f t="shared" si="0"/>
        <v>249804</v>
      </c>
      <c r="F44" s="54"/>
    </row>
    <row r="45" spans="1:6" ht="24.75" customHeight="1">
      <c r="A45" s="59"/>
      <c r="B45" s="106" t="s">
        <v>215</v>
      </c>
      <c r="C45" s="198">
        <v>13878</v>
      </c>
      <c r="D45" s="154">
        <v>4</v>
      </c>
      <c r="E45" s="105">
        <f t="shared" si="0"/>
        <v>666144</v>
      </c>
      <c r="F45" s="54"/>
    </row>
    <row r="46" spans="1:6" ht="24.75" customHeight="1">
      <c r="A46" s="59"/>
      <c r="B46" s="106" t="s">
        <v>216</v>
      </c>
      <c r="C46" s="198">
        <v>6939</v>
      </c>
      <c r="D46" s="154">
        <v>1</v>
      </c>
      <c r="E46" s="105">
        <f t="shared" si="0"/>
        <v>83268</v>
      </c>
      <c r="F46" s="54"/>
    </row>
    <row r="47" spans="1:6" ht="24.75" customHeight="1">
      <c r="A47" s="59"/>
      <c r="B47" s="106" t="s">
        <v>217</v>
      </c>
      <c r="C47" s="198">
        <v>19814.7</v>
      </c>
      <c r="D47" s="154">
        <v>1</v>
      </c>
      <c r="E47" s="105">
        <f t="shared" si="0"/>
        <v>237776.40000000002</v>
      </c>
      <c r="F47" s="54"/>
    </row>
    <row r="48" spans="1:6" ht="24.75" customHeight="1" thickBot="1">
      <c r="A48" s="59"/>
      <c r="B48" s="106" t="s">
        <v>218</v>
      </c>
      <c r="C48" s="198">
        <v>7825.65</v>
      </c>
      <c r="D48" s="154">
        <v>1</v>
      </c>
      <c r="E48" s="105">
        <f t="shared" si="0"/>
        <v>93907.79999999999</v>
      </c>
      <c r="F48" s="54"/>
    </row>
    <row r="49" spans="1:6" ht="39.75" customHeight="1" thickBot="1">
      <c r="A49" s="59"/>
      <c r="B49" s="272"/>
      <c r="C49" s="273"/>
      <c r="D49" s="102">
        <f>SUM(D5:D48)</f>
        <v>472</v>
      </c>
      <c r="E49" s="103">
        <f>SUM(E5:E48)</f>
        <v>37306376.99999999</v>
      </c>
      <c r="F49" s="54"/>
    </row>
    <row r="50" spans="1:6" ht="30" customHeight="1" thickBot="1">
      <c r="A50" s="55"/>
      <c r="B50" s="53"/>
      <c r="C50" s="53"/>
      <c r="D50" s="57"/>
      <c r="E50" s="57"/>
      <c r="F50" s="56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191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6" spans="1:5" ht="12.75">
      <c r="A56" s="3"/>
      <c r="B56" s="3"/>
      <c r="C56" s="3"/>
      <c r="D56" s="3"/>
      <c r="E56" s="3"/>
    </row>
    <row r="57" spans="1:5" ht="12.75">
      <c r="A57" s="3"/>
      <c r="B57" s="3"/>
      <c r="C57" s="3"/>
      <c r="D57" s="3"/>
      <c r="E57" s="3"/>
    </row>
    <row r="58" spans="1:5" ht="12.75">
      <c r="A58" s="3"/>
      <c r="B58" s="3"/>
      <c r="C58" s="3"/>
      <c r="D58" s="3"/>
      <c r="E58" s="3"/>
    </row>
    <row r="59" spans="1:5" ht="12.75">
      <c r="A59" s="3"/>
      <c r="B59" s="3"/>
      <c r="C59" s="3"/>
      <c r="D59" s="3"/>
      <c r="E59" s="3"/>
    </row>
    <row r="60" spans="1:5" ht="12.75">
      <c r="A60" s="3"/>
      <c r="B60" s="3"/>
      <c r="C60" s="3"/>
      <c r="D60" s="3"/>
      <c r="E60" s="3"/>
    </row>
    <row r="61" spans="1:5" ht="12.75">
      <c r="A61" s="3"/>
      <c r="B61" s="3"/>
      <c r="C61" s="3"/>
      <c r="D61" s="3"/>
      <c r="E61" s="3"/>
    </row>
    <row r="62" spans="1:5" ht="12.75">
      <c r="A62" s="3"/>
      <c r="B62" s="3"/>
      <c r="C62" s="3"/>
      <c r="D62" s="3"/>
      <c r="E62" s="3"/>
    </row>
    <row r="63" spans="1:5" ht="12.75">
      <c r="A63" s="3"/>
      <c r="B63" s="3"/>
      <c r="C63" s="3"/>
      <c r="D63" s="3"/>
      <c r="E63" s="3"/>
    </row>
    <row r="64" spans="1:5" ht="12.75">
      <c r="A64" s="3"/>
      <c r="B64" s="3"/>
      <c r="C64" s="3"/>
      <c r="D64" s="3"/>
      <c r="E64" s="3"/>
    </row>
    <row r="65" spans="1:5" ht="12.75">
      <c r="A65" s="3"/>
      <c r="B65" s="3"/>
      <c r="C65" s="3"/>
      <c r="D65" s="3"/>
      <c r="E65" s="3"/>
    </row>
    <row r="66" spans="1:5" ht="12.75">
      <c r="A66" s="3"/>
      <c r="B66" s="3"/>
      <c r="C66" s="3"/>
      <c r="D66" s="3"/>
      <c r="E66" s="3"/>
    </row>
    <row r="67" spans="1:5" ht="12.75">
      <c r="A67" s="3"/>
      <c r="B67" s="3"/>
      <c r="C67" s="3"/>
      <c r="D67" s="3"/>
      <c r="E67" s="3"/>
    </row>
    <row r="68" spans="1:5" ht="12.75">
      <c r="A68" s="3"/>
      <c r="B68" s="3"/>
      <c r="C68" s="3"/>
      <c r="D68" s="3"/>
      <c r="E68" s="3"/>
    </row>
    <row r="69" spans="1:5" ht="11.25" customHeight="1">
      <c r="A69" s="3"/>
      <c r="B69" s="3"/>
      <c r="C69" s="3"/>
      <c r="D69" s="3"/>
      <c r="E69" s="3"/>
    </row>
    <row r="70" spans="1:5" ht="12.75">
      <c r="A70" s="2"/>
      <c r="B70" s="2"/>
      <c r="C70" s="2"/>
      <c r="D70" s="2"/>
      <c r="E70" s="2"/>
    </row>
    <row r="71" spans="1:5" ht="12.75">
      <c r="A71" s="2"/>
      <c r="B71" s="2"/>
      <c r="C71" s="2"/>
      <c r="D71" s="2"/>
      <c r="E71" s="2"/>
    </row>
    <row r="72" spans="1:5" ht="12.75">
      <c r="A72" s="3"/>
      <c r="B72" s="3"/>
      <c r="C72" s="3"/>
      <c r="D72" s="3"/>
      <c r="E72" s="3"/>
    </row>
    <row r="73" spans="1:5" ht="12.75">
      <c r="A73" s="2"/>
      <c r="B73" s="2"/>
      <c r="C73" s="2"/>
      <c r="D73" s="2"/>
      <c r="E73" s="2"/>
    </row>
    <row r="74" spans="1:5" ht="12.75">
      <c r="A74" s="3"/>
      <c r="B74" s="3"/>
      <c r="C74" s="3"/>
      <c r="D74" s="3"/>
      <c r="E74" s="3"/>
    </row>
    <row r="75" spans="1:5" ht="12.75">
      <c r="A75" s="3"/>
      <c r="B75" s="3"/>
      <c r="C75" s="3"/>
      <c r="D75" s="3"/>
      <c r="E75" s="3"/>
    </row>
    <row r="76" spans="1:5" ht="12.75">
      <c r="A76" s="3"/>
      <c r="B76" s="3"/>
      <c r="C76" s="3"/>
      <c r="D76" s="3"/>
      <c r="E76" s="3"/>
    </row>
    <row r="77" spans="1:5" ht="12.75">
      <c r="A77" s="3"/>
      <c r="B77" s="3"/>
      <c r="C77" s="3"/>
      <c r="D77" s="3"/>
      <c r="E77" s="3"/>
    </row>
    <row r="78" spans="1:5" ht="12.75">
      <c r="A78" s="4"/>
      <c r="B78" s="4"/>
      <c r="C78" s="4"/>
      <c r="D78" s="4"/>
      <c r="E78" s="4"/>
    </row>
    <row r="79" spans="1:5" ht="12.75">
      <c r="A79" s="3"/>
      <c r="B79" s="3"/>
      <c r="C79" s="3"/>
      <c r="D79" s="3"/>
      <c r="E79" s="3"/>
    </row>
    <row r="80" spans="1:5" ht="12.75">
      <c r="A80" s="3"/>
      <c r="B80" s="3"/>
      <c r="C80" s="3"/>
      <c r="D80" s="3"/>
      <c r="E80" s="3"/>
    </row>
    <row r="81" spans="1:5" ht="12.75">
      <c r="A81" s="3"/>
      <c r="B81" s="3"/>
      <c r="C81" s="3"/>
      <c r="D81" s="3"/>
      <c r="E81" s="3"/>
    </row>
    <row r="82" spans="1:5" ht="12.75">
      <c r="A82" s="3"/>
      <c r="B82" s="3"/>
      <c r="C82" s="3"/>
      <c r="D82" s="3"/>
      <c r="E82" s="3"/>
    </row>
    <row r="83" spans="1:5" ht="12.75">
      <c r="A83" s="3"/>
      <c r="B83" s="3"/>
      <c r="C83" s="3"/>
      <c r="D83" s="3"/>
      <c r="E83" s="3"/>
    </row>
    <row r="84" spans="1:5" ht="12.75">
      <c r="A84" s="3"/>
      <c r="B84" s="3"/>
      <c r="C84" s="3"/>
      <c r="D84" s="3"/>
      <c r="E84" s="3"/>
    </row>
    <row r="85" spans="1:5" ht="12.75">
      <c r="A85" s="3"/>
      <c r="B85" s="3"/>
      <c r="C85" s="3"/>
      <c r="D85" s="3"/>
      <c r="E85" s="3"/>
    </row>
    <row r="86" spans="1:5" ht="12.75">
      <c r="A86" s="3"/>
      <c r="B86" s="3"/>
      <c r="C86" s="3"/>
      <c r="D86" s="3"/>
      <c r="E86" s="3"/>
    </row>
    <row r="87" spans="1:5" ht="12.75">
      <c r="A87" s="3"/>
      <c r="B87" s="3"/>
      <c r="C87" s="3"/>
      <c r="D87" s="3"/>
      <c r="E87" s="3"/>
    </row>
  </sheetData>
  <sheetProtection sheet="1" objects="1" scenarios="1"/>
  <mergeCells count="3">
    <mergeCell ref="B49:C49"/>
    <mergeCell ref="B3:B4"/>
    <mergeCell ref="C3:C4"/>
  </mergeCells>
  <printOptions horizontalCentered="1"/>
  <pageMargins left="0.7086614173228347" right="0.7480314960629921" top="0.97" bottom="0.984251968503937" header="0.5511811023622047" footer="0"/>
  <pageSetup fitToHeight="1" fitToWidth="1" horizontalDpi="600" verticalDpi="600" orientation="portrait" paperSize="5" scale="58" r:id="rId1"/>
  <headerFooter alignWithMargins="0">
    <oddHeader>&amp;C&amp;"Arial,Negrita"&amp;22PLANTA CARRERA DOCENTE&amp;R&amp;"Arial,Negrita"&amp;11ANEXO VII, PAG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2"/>
  <sheetViews>
    <sheetView zoomScale="69" zoomScaleNormal="69" zoomScalePageLayoutView="0" workbookViewId="0" topLeftCell="A1">
      <selection activeCell="B39" sqref="B39:C39"/>
    </sheetView>
  </sheetViews>
  <sheetFormatPr defaultColWidth="11.421875" defaultRowHeight="12.75"/>
  <cols>
    <col min="1" max="1" width="6.7109375" style="0" customWidth="1"/>
    <col min="2" max="2" width="60.7109375" style="0" customWidth="1"/>
    <col min="3" max="3" width="58.8515625" style="0" customWidth="1"/>
    <col min="4" max="8" width="20.7109375" style="0" customWidth="1"/>
    <col min="9" max="9" width="6.7109375" style="6" customWidth="1"/>
    <col min="10" max="10" width="17.421875" style="6" customWidth="1"/>
    <col min="11" max="11" width="16.28125" style="6" customWidth="1"/>
    <col min="12" max="12" width="16.7109375" style="6" customWidth="1"/>
    <col min="13" max="13" width="16.57421875" style="6" customWidth="1"/>
    <col min="14" max="15" width="15.00390625" style="6" customWidth="1"/>
    <col min="16" max="16" width="4.57421875" style="0" customWidth="1"/>
  </cols>
  <sheetData>
    <row r="1" spans="1:8" ht="13.5" thickBot="1">
      <c r="A1" s="3"/>
      <c r="B1" s="3"/>
      <c r="C1" s="3"/>
      <c r="D1" s="3"/>
      <c r="E1" s="3"/>
      <c r="F1" s="3"/>
      <c r="G1" s="3"/>
      <c r="H1" s="3"/>
    </row>
    <row r="2" spans="1:9" ht="30" customHeight="1" thickBot="1">
      <c r="A2" s="49"/>
      <c r="B2" s="50"/>
      <c r="C2" s="50"/>
      <c r="D2" s="50"/>
      <c r="E2" s="50"/>
      <c r="F2" s="50"/>
      <c r="G2" s="50"/>
      <c r="H2" s="50"/>
      <c r="I2" s="51"/>
    </row>
    <row r="3" spans="1:9" ht="54.75" customHeight="1">
      <c r="A3" s="52"/>
      <c r="B3" s="110" t="s">
        <v>219</v>
      </c>
      <c r="C3" s="111" t="s">
        <v>220</v>
      </c>
      <c r="D3" s="111" t="s">
        <v>221</v>
      </c>
      <c r="E3" s="111" t="s">
        <v>222</v>
      </c>
      <c r="F3" s="112" t="s">
        <v>223</v>
      </c>
      <c r="G3" s="113" t="s">
        <v>224</v>
      </c>
      <c r="H3" s="115" t="s">
        <v>225</v>
      </c>
      <c r="I3" s="54"/>
    </row>
    <row r="4" spans="1:9" ht="24.75" customHeight="1">
      <c r="A4" s="52"/>
      <c r="B4" s="278" t="s">
        <v>226</v>
      </c>
      <c r="C4" s="62" t="s">
        <v>227</v>
      </c>
      <c r="D4" s="114">
        <v>267</v>
      </c>
      <c r="E4" s="114">
        <v>3204</v>
      </c>
      <c r="F4" s="64">
        <v>257</v>
      </c>
      <c r="G4" s="64">
        <f>(F4*E4)</f>
        <v>823428</v>
      </c>
      <c r="H4" s="282">
        <f>SUM(G4:G33)</f>
        <v>19353642</v>
      </c>
      <c r="I4" s="54"/>
    </row>
    <row r="5" spans="1:9" ht="24.75" customHeight="1">
      <c r="A5" s="52"/>
      <c r="B5" s="279"/>
      <c r="C5" s="62" t="s">
        <v>228</v>
      </c>
      <c r="D5" s="114">
        <v>325</v>
      </c>
      <c r="E5" s="114">
        <v>3900</v>
      </c>
      <c r="F5" s="64">
        <v>257</v>
      </c>
      <c r="G5" s="64">
        <f aca="true" t="shared" si="0" ref="G5:G33">(F5*E5)</f>
        <v>1002300</v>
      </c>
      <c r="H5" s="283"/>
      <c r="I5" s="54"/>
    </row>
    <row r="6" spans="1:9" ht="24.75" customHeight="1">
      <c r="A6" s="59"/>
      <c r="B6" s="279"/>
      <c r="C6" s="62" t="s">
        <v>229</v>
      </c>
      <c r="D6" s="114">
        <v>12</v>
      </c>
      <c r="E6" s="114">
        <v>204</v>
      </c>
      <c r="F6" s="64">
        <v>257</v>
      </c>
      <c r="G6" s="64">
        <f t="shared" si="0"/>
        <v>52428</v>
      </c>
      <c r="H6" s="283"/>
      <c r="I6" s="54"/>
    </row>
    <row r="7" spans="1:9" ht="24.75" customHeight="1">
      <c r="A7" s="59"/>
      <c r="B7" s="279"/>
      <c r="C7" s="62" t="s">
        <v>230</v>
      </c>
      <c r="D7" s="114">
        <v>92</v>
      </c>
      <c r="E7" s="114">
        <v>1104</v>
      </c>
      <c r="F7" s="64">
        <v>257</v>
      </c>
      <c r="G7" s="64">
        <f t="shared" si="0"/>
        <v>283728</v>
      </c>
      <c r="H7" s="283"/>
      <c r="I7" s="54"/>
    </row>
    <row r="8" spans="1:9" ht="24.75" customHeight="1">
      <c r="A8" s="59"/>
      <c r="B8" s="279"/>
      <c r="C8" s="62" t="s">
        <v>231</v>
      </c>
      <c r="D8" s="114">
        <v>250</v>
      </c>
      <c r="E8" s="114">
        <v>3000</v>
      </c>
      <c r="F8" s="64">
        <v>257</v>
      </c>
      <c r="G8" s="64">
        <f>(F8*E8)</f>
        <v>771000</v>
      </c>
      <c r="H8" s="283"/>
      <c r="I8" s="54"/>
    </row>
    <row r="9" spans="1:9" ht="24.75" customHeight="1">
      <c r="A9" s="59"/>
      <c r="B9" s="279"/>
      <c r="C9" s="62" t="s">
        <v>232</v>
      </c>
      <c r="D9" s="114">
        <v>150</v>
      </c>
      <c r="E9" s="114">
        <v>1800</v>
      </c>
      <c r="F9" s="64">
        <v>257</v>
      </c>
      <c r="G9" s="64">
        <f t="shared" si="0"/>
        <v>462600</v>
      </c>
      <c r="H9" s="283"/>
      <c r="I9" s="54"/>
    </row>
    <row r="10" spans="1:9" ht="24.75" customHeight="1">
      <c r="A10" s="59"/>
      <c r="B10" s="279"/>
      <c r="C10" s="62" t="s">
        <v>233</v>
      </c>
      <c r="D10" s="114">
        <v>225</v>
      </c>
      <c r="E10" s="114">
        <v>2700</v>
      </c>
      <c r="F10" s="64">
        <v>257</v>
      </c>
      <c r="G10" s="64">
        <f t="shared" si="0"/>
        <v>693900</v>
      </c>
      <c r="H10" s="283"/>
      <c r="I10" s="54"/>
    </row>
    <row r="11" spans="1:9" ht="24.75" customHeight="1">
      <c r="A11" s="59"/>
      <c r="B11" s="279"/>
      <c r="C11" s="62" t="s">
        <v>234</v>
      </c>
      <c r="D11" s="114">
        <v>42</v>
      </c>
      <c r="E11" s="114">
        <v>504</v>
      </c>
      <c r="F11" s="64">
        <v>257</v>
      </c>
      <c r="G11" s="64">
        <f t="shared" si="0"/>
        <v>129528</v>
      </c>
      <c r="H11" s="283"/>
      <c r="I11" s="54"/>
    </row>
    <row r="12" spans="1:9" ht="24.75" customHeight="1">
      <c r="A12" s="59"/>
      <c r="B12" s="279"/>
      <c r="C12" s="62" t="s">
        <v>235</v>
      </c>
      <c r="D12" s="114">
        <v>83</v>
      </c>
      <c r="E12" s="114">
        <v>996</v>
      </c>
      <c r="F12" s="64">
        <v>257</v>
      </c>
      <c r="G12" s="64">
        <f t="shared" si="0"/>
        <v>255972</v>
      </c>
      <c r="H12" s="283"/>
      <c r="I12" s="54"/>
    </row>
    <row r="13" spans="1:9" ht="24.75" customHeight="1">
      <c r="A13" s="59"/>
      <c r="B13" s="279"/>
      <c r="C13" s="62" t="s">
        <v>236</v>
      </c>
      <c r="D13" s="114">
        <v>546</v>
      </c>
      <c r="E13" s="114">
        <v>6552</v>
      </c>
      <c r="F13" s="64">
        <v>257</v>
      </c>
      <c r="G13" s="64">
        <f t="shared" si="0"/>
        <v>1683864</v>
      </c>
      <c r="H13" s="283"/>
      <c r="I13" s="54"/>
    </row>
    <row r="14" spans="1:9" ht="24.75" customHeight="1">
      <c r="A14" s="59"/>
      <c r="B14" s="279"/>
      <c r="C14" s="62" t="s">
        <v>237</v>
      </c>
      <c r="D14" s="114">
        <v>62</v>
      </c>
      <c r="E14" s="114">
        <v>744</v>
      </c>
      <c r="F14" s="64">
        <v>257</v>
      </c>
      <c r="G14" s="64">
        <f t="shared" si="0"/>
        <v>191208</v>
      </c>
      <c r="H14" s="283"/>
      <c r="I14" s="54"/>
    </row>
    <row r="15" spans="1:9" ht="24.75" customHeight="1">
      <c r="A15" s="59"/>
      <c r="B15" s="279"/>
      <c r="C15" s="62" t="s">
        <v>238</v>
      </c>
      <c r="D15" s="114">
        <v>83</v>
      </c>
      <c r="E15" s="114">
        <v>996</v>
      </c>
      <c r="F15" s="64">
        <v>257</v>
      </c>
      <c r="G15" s="64">
        <f t="shared" si="0"/>
        <v>255972</v>
      </c>
      <c r="H15" s="283"/>
      <c r="I15" s="54"/>
    </row>
    <row r="16" spans="1:9" ht="24.75" customHeight="1">
      <c r="A16" s="59"/>
      <c r="B16" s="279"/>
      <c r="C16" s="62" t="s">
        <v>239</v>
      </c>
      <c r="D16" s="114">
        <v>83</v>
      </c>
      <c r="E16" s="114">
        <v>996</v>
      </c>
      <c r="F16" s="64">
        <v>257</v>
      </c>
      <c r="G16" s="64">
        <f t="shared" si="0"/>
        <v>255972</v>
      </c>
      <c r="H16" s="283"/>
      <c r="I16" s="54"/>
    </row>
    <row r="17" spans="1:9" ht="24.75" customHeight="1">
      <c r="A17" s="59"/>
      <c r="B17" s="279"/>
      <c r="C17" s="62" t="s">
        <v>240</v>
      </c>
      <c r="D17" s="114">
        <v>1542</v>
      </c>
      <c r="E17" s="114">
        <v>18504</v>
      </c>
      <c r="F17" s="64">
        <v>257</v>
      </c>
      <c r="G17" s="64">
        <f t="shared" si="0"/>
        <v>4755528</v>
      </c>
      <c r="H17" s="283"/>
      <c r="I17" s="54"/>
    </row>
    <row r="18" spans="1:9" ht="24.75" customHeight="1">
      <c r="A18" s="59"/>
      <c r="B18" s="279"/>
      <c r="C18" s="62" t="s">
        <v>241</v>
      </c>
      <c r="D18" s="114">
        <v>208</v>
      </c>
      <c r="E18" s="114">
        <v>2496</v>
      </c>
      <c r="F18" s="64">
        <v>257</v>
      </c>
      <c r="G18" s="64">
        <f t="shared" si="0"/>
        <v>641472</v>
      </c>
      <c r="H18" s="283"/>
      <c r="I18" s="54"/>
    </row>
    <row r="19" spans="1:9" ht="24.75" customHeight="1">
      <c r="A19" s="59"/>
      <c r="B19" s="279"/>
      <c r="C19" s="62" t="s">
        <v>242</v>
      </c>
      <c r="D19" s="114">
        <v>385</v>
      </c>
      <c r="E19" s="114">
        <v>4620</v>
      </c>
      <c r="F19" s="64">
        <v>321.25</v>
      </c>
      <c r="G19" s="64">
        <f t="shared" si="0"/>
        <v>1484175</v>
      </c>
      <c r="H19" s="283"/>
      <c r="I19" s="54"/>
    </row>
    <row r="20" spans="1:9" ht="24.75" customHeight="1">
      <c r="A20" s="59"/>
      <c r="B20" s="279"/>
      <c r="C20" s="62" t="s">
        <v>243</v>
      </c>
      <c r="D20" s="114">
        <v>36</v>
      </c>
      <c r="E20" s="114">
        <v>432</v>
      </c>
      <c r="F20" s="64">
        <v>257</v>
      </c>
      <c r="G20" s="64">
        <f t="shared" si="0"/>
        <v>111024</v>
      </c>
      <c r="H20" s="283"/>
      <c r="I20" s="54"/>
    </row>
    <row r="21" spans="1:9" ht="24.75" customHeight="1">
      <c r="A21" s="59"/>
      <c r="B21" s="279"/>
      <c r="C21" s="62" t="s">
        <v>244</v>
      </c>
      <c r="D21" s="114">
        <v>37</v>
      </c>
      <c r="E21" s="114">
        <v>444</v>
      </c>
      <c r="F21" s="64">
        <v>257</v>
      </c>
      <c r="G21" s="64">
        <f t="shared" si="0"/>
        <v>114108</v>
      </c>
      <c r="H21" s="283"/>
      <c r="I21" s="54"/>
    </row>
    <row r="22" spans="1:9" ht="24.75" customHeight="1">
      <c r="A22" s="59"/>
      <c r="B22" s="279"/>
      <c r="C22" s="62" t="s">
        <v>245</v>
      </c>
      <c r="D22" s="114">
        <v>54</v>
      </c>
      <c r="E22" s="114">
        <v>648</v>
      </c>
      <c r="F22" s="64">
        <v>257</v>
      </c>
      <c r="G22" s="64">
        <f t="shared" si="0"/>
        <v>166536</v>
      </c>
      <c r="H22" s="283"/>
      <c r="I22" s="54"/>
    </row>
    <row r="23" spans="1:9" ht="24.75" customHeight="1">
      <c r="A23" s="59"/>
      <c r="B23" s="279"/>
      <c r="C23" s="62" t="s">
        <v>246</v>
      </c>
      <c r="D23" s="114">
        <v>24</v>
      </c>
      <c r="E23" s="114">
        <v>288</v>
      </c>
      <c r="F23" s="64">
        <v>257</v>
      </c>
      <c r="G23" s="64">
        <f t="shared" si="0"/>
        <v>74016</v>
      </c>
      <c r="H23" s="283"/>
      <c r="I23" s="54"/>
    </row>
    <row r="24" spans="1:9" ht="24.75" customHeight="1">
      <c r="A24" s="59"/>
      <c r="B24" s="279"/>
      <c r="C24" s="62" t="s">
        <v>247</v>
      </c>
      <c r="D24" s="114">
        <v>49</v>
      </c>
      <c r="E24" s="114">
        <v>588</v>
      </c>
      <c r="F24" s="64">
        <v>257</v>
      </c>
      <c r="G24" s="64">
        <f t="shared" si="0"/>
        <v>151116</v>
      </c>
      <c r="H24" s="283"/>
      <c r="I24" s="54"/>
    </row>
    <row r="25" spans="1:9" ht="24.75" customHeight="1">
      <c r="A25" s="59"/>
      <c r="B25" s="279"/>
      <c r="C25" s="62" t="s">
        <v>248</v>
      </c>
      <c r="D25" s="114">
        <v>24</v>
      </c>
      <c r="E25" s="114">
        <v>288</v>
      </c>
      <c r="F25" s="64">
        <v>257</v>
      </c>
      <c r="G25" s="64">
        <f t="shared" si="0"/>
        <v>74016</v>
      </c>
      <c r="H25" s="283"/>
      <c r="I25" s="54"/>
    </row>
    <row r="26" spans="1:9" ht="24.75" customHeight="1">
      <c r="A26" s="59"/>
      <c r="B26" s="279"/>
      <c r="C26" s="62" t="s">
        <v>249</v>
      </c>
      <c r="D26" s="114">
        <v>46</v>
      </c>
      <c r="E26" s="114">
        <v>552</v>
      </c>
      <c r="F26" s="64">
        <v>257</v>
      </c>
      <c r="G26" s="64">
        <f t="shared" si="0"/>
        <v>141864</v>
      </c>
      <c r="H26" s="283"/>
      <c r="I26" s="54"/>
    </row>
    <row r="27" spans="1:9" ht="24.75" customHeight="1">
      <c r="A27" s="59"/>
      <c r="B27" s="279"/>
      <c r="C27" s="62" t="s">
        <v>250</v>
      </c>
      <c r="D27" s="114">
        <v>54</v>
      </c>
      <c r="E27" s="114">
        <v>648</v>
      </c>
      <c r="F27" s="64">
        <v>257</v>
      </c>
      <c r="G27" s="64">
        <f t="shared" si="0"/>
        <v>166536</v>
      </c>
      <c r="H27" s="283"/>
      <c r="I27" s="54"/>
    </row>
    <row r="28" spans="1:9" ht="24.75" customHeight="1">
      <c r="A28" s="59"/>
      <c r="B28" s="279"/>
      <c r="C28" s="62" t="s">
        <v>251</v>
      </c>
      <c r="D28" s="114">
        <v>24</v>
      </c>
      <c r="E28" s="114">
        <v>288</v>
      </c>
      <c r="F28" s="64">
        <v>257</v>
      </c>
      <c r="G28" s="64">
        <f t="shared" si="0"/>
        <v>74016</v>
      </c>
      <c r="H28" s="283"/>
      <c r="I28" s="54"/>
    </row>
    <row r="29" spans="1:9" ht="24.75" customHeight="1">
      <c r="A29" s="59"/>
      <c r="B29" s="279"/>
      <c r="C29" s="62" t="s">
        <v>252</v>
      </c>
      <c r="D29" s="114">
        <v>80</v>
      </c>
      <c r="E29" s="114">
        <v>960</v>
      </c>
      <c r="F29" s="64">
        <v>257</v>
      </c>
      <c r="G29" s="64">
        <f t="shared" si="0"/>
        <v>246720</v>
      </c>
      <c r="H29" s="283"/>
      <c r="I29" s="54"/>
    </row>
    <row r="30" spans="1:9" ht="24.75" customHeight="1">
      <c r="A30" s="59"/>
      <c r="B30" s="279"/>
      <c r="C30" s="62" t="s">
        <v>14</v>
      </c>
      <c r="D30" s="114">
        <v>803</v>
      </c>
      <c r="E30" s="114">
        <v>9636</v>
      </c>
      <c r="F30" s="64">
        <v>257</v>
      </c>
      <c r="G30" s="64">
        <f t="shared" si="0"/>
        <v>2476452</v>
      </c>
      <c r="H30" s="283"/>
      <c r="I30" s="54"/>
    </row>
    <row r="31" spans="1:9" ht="24.75" customHeight="1">
      <c r="A31" s="59"/>
      <c r="B31" s="279"/>
      <c r="C31" s="62" t="s">
        <v>253</v>
      </c>
      <c r="D31" s="114">
        <v>234</v>
      </c>
      <c r="E31" s="114">
        <v>2808</v>
      </c>
      <c r="F31" s="64">
        <v>257</v>
      </c>
      <c r="G31" s="64">
        <f>(F31*E31)</f>
        <v>721656</v>
      </c>
      <c r="H31" s="283"/>
      <c r="I31" s="54"/>
    </row>
    <row r="32" spans="1:9" ht="24.75" customHeight="1">
      <c r="A32" s="59"/>
      <c r="B32" s="279"/>
      <c r="C32" s="62" t="s">
        <v>254</v>
      </c>
      <c r="D32" s="114">
        <v>217</v>
      </c>
      <c r="E32" s="114">
        <v>2604</v>
      </c>
      <c r="F32" s="64">
        <v>321.25</v>
      </c>
      <c r="G32" s="64">
        <f t="shared" si="0"/>
        <v>836535</v>
      </c>
      <c r="H32" s="283"/>
      <c r="I32" s="54"/>
    </row>
    <row r="33" spans="1:9" ht="24.75" customHeight="1" thickBot="1">
      <c r="A33" s="59"/>
      <c r="B33" s="279"/>
      <c r="C33" s="65" t="s">
        <v>255</v>
      </c>
      <c r="D33" s="147">
        <v>83</v>
      </c>
      <c r="E33" s="147">
        <v>996</v>
      </c>
      <c r="F33" s="148">
        <v>257</v>
      </c>
      <c r="G33" s="148">
        <f t="shared" si="0"/>
        <v>255972</v>
      </c>
      <c r="H33" s="284"/>
      <c r="I33" s="54"/>
    </row>
    <row r="34" spans="1:9" ht="24.75" customHeight="1" thickBot="1">
      <c r="A34" s="59"/>
      <c r="B34" s="201" t="s">
        <v>256</v>
      </c>
      <c r="C34" s="202" t="s">
        <v>257</v>
      </c>
      <c r="D34" s="203">
        <v>53</v>
      </c>
      <c r="E34" s="203">
        <v>636</v>
      </c>
      <c r="F34" s="204">
        <v>257</v>
      </c>
      <c r="G34" s="204">
        <f>(F34*E34)</f>
        <v>163452</v>
      </c>
      <c r="H34" s="205">
        <f>+G34</f>
        <v>163452</v>
      </c>
      <c r="I34" s="54"/>
    </row>
    <row r="35" spans="1:9" ht="24.75" customHeight="1" thickBot="1">
      <c r="A35" s="59"/>
      <c r="B35" s="201" t="s">
        <v>258</v>
      </c>
      <c r="C35" s="202" t="s">
        <v>259</v>
      </c>
      <c r="D35" s="203">
        <v>1550</v>
      </c>
      <c r="E35" s="203">
        <v>18600</v>
      </c>
      <c r="F35" s="204">
        <v>257</v>
      </c>
      <c r="G35" s="204">
        <f>(F35*E35)</f>
        <v>4780200</v>
      </c>
      <c r="H35" s="214">
        <f>SUM(G35:G35)</f>
        <v>4780200</v>
      </c>
      <c r="I35" s="54"/>
    </row>
    <row r="36" spans="1:9" ht="24.75" customHeight="1">
      <c r="A36" s="59"/>
      <c r="B36" s="288" t="s">
        <v>260</v>
      </c>
      <c r="C36" s="79" t="s">
        <v>261</v>
      </c>
      <c r="D36" s="210">
        <v>175</v>
      </c>
      <c r="E36" s="210">
        <v>2100</v>
      </c>
      <c r="F36" s="200">
        <v>321.25</v>
      </c>
      <c r="G36" s="206">
        <f>(F36*E36)</f>
        <v>674625</v>
      </c>
      <c r="H36" s="285">
        <f>SUM(G36:G37,G38)</f>
        <v>957325</v>
      </c>
      <c r="I36" s="54"/>
    </row>
    <row r="37" spans="1:9" ht="24.75" customHeight="1">
      <c r="A37" s="59"/>
      <c r="B37" s="279"/>
      <c r="C37" s="62" t="s">
        <v>472</v>
      </c>
      <c r="D37" s="63">
        <v>55</v>
      </c>
      <c r="E37" s="212">
        <v>660</v>
      </c>
      <c r="F37" s="64">
        <v>257</v>
      </c>
      <c r="G37" s="82">
        <f>(F37*E37)</f>
        <v>169620</v>
      </c>
      <c r="H37" s="286"/>
      <c r="I37" s="54"/>
    </row>
    <row r="38" spans="1:9" ht="24.75" customHeight="1" thickBot="1">
      <c r="A38" s="59"/>
      <c r="B38" s="289"/>
      <c r="C38" s="207" t="s">
        <v>473</v>
      </c>
      <c r="D38" s="211">
        <v>36</v>
      </c>
      <c r="E38" s="213">
        <v>440</v>
      </c>
      <c r="F38" s="208">
        <v>257</v>
      </c>
      <c r="G38" s="82">
        <f>(F38*E38)</f>
        <v>113080</v>
      </c>
      <c r="H38" s="287"/>
      <c r="I38" s="54"/>
    </row>
    <row r="39" spans="1:9" ht="54.75" customHeight="1" thickBot="1">
      <c r="A39" s="59"/>
      <c r="B39" s="280" t="s">
        <v>262</v>
      </c>
      <c r="C39" s="281"/>
      <c r="D39" s="192">
        <f>SUM(D4:D38)</f>
        <v>7989</v>
      </c>
      <c r="E39" s="193">
        <f>SUM(E4:E37)</f>
        <v>95496</v>
      </c>
      <c r="F39" s="83"/>
      <c r="G39" s="194">
        <f>SUM(G4:G38)</f>
        <v>25254619</v>
      </c>
      <c r="H39" s="195">
        <f>SUM(H4:H37)</f>
        <v>25254619</v>
      </c>
      <c r="I39" s="54"/>
    </row>
    <row r="40" spans="1:9" ht="30" customHeight="1" thickBot="1">
      <c r="A40" s="55"/>
      <c r="B40" s="53"/>
      <c r="C40" s="53"/>
      <c r="D40" s="57"/>
      <c r="E40" s="57"/>
      <c r="F40" s="57"/>
      <c r="G40" s="57"/>
      <c r="H40" s="57"/>
      <c r="I40" s="56"/>
    </row>
    <row r="41" spans="1:8" ht="12.75">
      <c r="A41" s="3"/>
      <c r="B41" s="3"/>
      <c r="C41" s="3"/>
      <c r="D41" s="116"/>
      <c r="E41" s="116"/>
      <c r="F41" s="3"/>
      <c r="G41" s="3"/>
      <c r="H41" s="3"/>
    </row>
    <row r="42" spans="1:8" ht="12.75">
      <c r="A42" s="3"/>
      <c r="B42" s="3"/>
      <c r="C42" s="3"/>
      <c r="D42" s="116"/>
      <c r="E42" s="116"/>
      <c r="F42" s="3"/>
      <c r="G42" s="3"/>
      <c r="H42" s="3"/>
    </row>
    <row r="43" spans="1:8" ht="12.75">
      <c r="A43" s="3"/>
      <c r="B43" s="3"/>
      <c r="C43" s="3"/>
      <c r="D43" s="116"/>
      <c r="E43" s="116"/>
      <c r="F43" s="3"/>
      <c r="G43" s="3"/>
      <c r="H43" s="3"/>
    </row>
    <row r="44" spans="1:8" ht="12.75">
      <c r="A44" s="3"/>
      <c r="B44" s="3"/>
      <c r="C44" s="3"/>
      <c r="D44" s="116"/>
      <c r="E44" s="116"/>
      <c r="F44" s="3"/>
      <c r="G44" s="3"/>
      <c r="H44" s="3"/>
    </row>
    <row r="45" spans="1:8" ht="15">
      <c r="A45" s="3"/>
      <c r="B45" s="3"/>
      <c r="C45" s="119"/>
      <c r="D45" s="120"/>
      <c r="E45" s="121"/>
      <c r="F45" s="122"/>
      <c r="G45" s="122"/>
      <c r="H45" s="3"/>
    </row>
    <row r="46" spans="1:8" ht="12.75">
      <c r="A46" s="3"/>
      <c r="B46" s="3"/>
      <c r="H46" s="3"/>
    </row>
    <row r="47" spans="1:8" ht="12.75">
      <c r="A47" s="3"/>
      <c r="B47" s="3"/>
      <c r="C47" s="3"/>
      <c r="D47" s="116"/>
      <c r="E47" s="116"/>
      <c r="F47" s="3"/>
      <c r="G47" s="3"/>
      <c r="H47" s="3"/>
    </row>
    <row r="48" spans="1:8" ht="12.75">
      <c r="A48" s="3"/>
      <c r="B48" s="3"/>
      <c r="C48" s="3"/>
      <c r="D48" s="116"/>
      <c r="E48" s="116"/>
      <c r="F48" s="3"/>
      <c r="G48" s="3"/>
      <c r="H48" s="3"/>
    </row>
    <row r="49" spans="1:8" ht="12.75">
      <c r="A49" s="3"/>
      <c r="B49" s="3"/>
      <c r="C49" s="3"/>
      <c r="D49" s="116"/>
      <c r="E49" s="116"/>
      <c r="F49" s="3"/>
      <c r="G49" s="3"/>
      <c r="H49" s="3"/>
    </row>
    <row r="50" spans="1:8" ht="12.75">
      <c r="A50" s="3"/>
      <c r="B50" s="3"/>
      <c r="C50" s="3"/>
      <c r="D50" s="116"/>
      <c r="E50" s="116"/>
      <c r="F50" s="3"/>
      <c r="G50" s="3"/>
      <c r="H50" s="3"/>
    </row>
    <row r="51" spans="1:8" ht="12.75">
      <c r="A51" s="3"/>
      <c r="B51" s="3"/>
      <c r="C51" s="3"/>
      <c r="D51" s="116"/>
      <c r="E51" s="116"/>
      <c r="F51" s="3"/>
      <c r="G51" s="3"/>
      <c r="H51" s="3"/>
    </row>
    <row r="52" spans="1:8" ht="12.75">
      <c r="A52" s="3"/>
      <c r="B52" s="3"/>
      <c r="C52" s="3"/>
      <c r="D52" s="116"/>
      <c r="E52" s="116"/>
      <c r="F52" s="3"/>
      <c r="G52" s="3"/>
      <c r="H52" s="3"/>
    </row>
    <row r="53" spans="1:8" ht="12.75">
      <c r="A53" s="3"/>
      <c r="B53" s="3"/>
      <c r="C53" s="3"/>
      <c r="D53" s="116"/>
      <c r="E53" s="116"/>
      <c r="F53" s="3"/>
      <c r="G53" s="3"/>
      <c r="H53" s="3"/>
    </row>
    <row r="54" spans="1:8" ht="11.25" customHeight="1">
      <c r="A54" s="3"/>
      <c r="B54" s="3"/>
      <c r="C54" s="3"/>
      <c r="D54" s="116"/>
      <c r="E54" s="116"/>
      <c r="F54" s="3"/>
      <c r="G54" s="3"/>
      <c r="H54" s="3"/>
    </row>
    <row r="55" spans="1:8" ht="12.75">
      <c r="A55" s="2"/>
      <c r="B55" s="2"/>
      <c r="C55" s="2"/>
      <c r="D55" s="117"/>
      <c r="E55" s="117"/>
      <c r="F55" s="2"/>
      <c r="G55" s="2"/>
      <c r="H55" s="2"/>
    </row>
    <row r="56" spans="1:8" ht="12.75">
      <c r="A56" s="2"/>
      <c r="B56" s="2"/>
      <c r="C56" s="2"/>
      <c r="D56" s="117"/>
      <c r="E56" s="117"/>
      <c r="F56" s="2"/>
      <c r="G56" s="2"/>
      <c r="H56" s="2"/>
    </row>
    <row r="57" spans="1:8" ht="12.75">
      <c r="A57" s="3"/>
      <c r="B57" s="3"/>
      <c r="C57" s="3"/>
      <c r="D57" s="116"/>
      <c r="E57" s="116"/>
      <c r="F57" s="3"/>
      <c r="G57" s="3"/>
      <c r="H57" s="3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</sheetData>
  <sheetProtection sheet="1" objects="1" scenarios="1"/>
  <mergeCells count="5">
    <mergeCell ref="B4:B33"/>
    <mergeCell ref="B39:C39"/>
    <mergeCell ref="H4:H33"/>
    <mergeCell ref="H36:H38"/>
    <mergeCell ref="B36:B38"/>
  </mergeCells>
  <printOptions horizontalCentered="1"/>
  <pageMargins left="0.7086614173228347" right="0.7480314960629921" top="0.97" bottom="0.984251968503937" header="0.5511811023622047" footer="0"/>
  <pageSetup horizontalDpi="600" verticalDpi="600" orientation="landscape" paperSize="5" scale="45" r:id="rId1"/>
  <headerFooter alignWithMargins="0">
    <oddHeader>&amp;C&amp;"Arial,Negrita"&amp;22HORAS DE CATEDRA&amp;R&amp;"Arial,Negrita"&amp;11ANEXO VII, PAG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60" zoomScaleNormal="60" zoomScalePageLayoutView="0" workbookViewId="0" topLeftCell="A1">
      <selection activeCell="H10" sqref="H10"/>
    </sheetView>
  </sheetViews>
  <sheetFormatPr defaultColWidth="11.421875" defaultRowHeight="12.75"/>
  <cols>
    <col min="1" max="1" width="6.7109375" style="0" customWidth="1"/>
    <col min="2" max="2" width="41.8515625" style="0" customWidth="1"/>
    <col min="3" max="3" width="74.7109375" style="0" bestFit="1" customWidth="1"/>
    <col min="4" max="6" width="20.7109375" style="0" customWidth="1"/>
    <col min="7" max="8" width="24.7109375" style="0" bestFit="1" customWidth="1"/>
    <col min="9" max="9" width="6.7109375" style="6" customWidth="1"/>
    <col min="10" max="10" width="17.421875" style="6" customWidth="1"/>
    <col min="11" max="11" width="16.28125" style="6" customWidth="1"/>
    <col min="12" max="12" width="16.7109375" style="6" customWidth="1"/>
    <col min="13" max="13" width="16.57421875" style="6" customWidth="1"/>
    <col min="14" max="15" width="15.00390625" style="6" customWidth="1"/>
    <col min="16" max="16" width="4.57421875" style="0" customWidth="1"/>
  </cols>
  <sheetData>
    <row r="1" spans="1:8" ht="13.5" thickBot="1">
      <c r="A1" s="3"/>
      <c r="B1" s="3"/>
      <c r="C1" s="3"/>
      <c r="D1" s="3"/>
      <c r="E1" s="3"/>
      <c r="F1" s="3"/>
      <c r="G1" s="3"/>
      <c r="H1" s="3"/>
    </row>
    <row r="2" spans="1:9" ht="49.5" customHeight="1" thickBot="1">
      <c r="A2" s="49"/>
      <c r="B2" s="50"/>
      <c r="C2" s="50"/>
      <c r="D2" s="50"/>
      <c r="E2" s="50"/>
      <c r="F2" s="50"/>
      <c r="G2" s="50"/>
      <c r="H2" s="50"/>
      <c r="I2" s="51"/>
    </row>
    <row r="3" spans="1:9" ht="54.75" customHeight="1" thickBot="1">
      <c r="A3" s="52"/>
      <c r="B3" s="88" t="s">
        <v>219</v>
      </c>
      <c r="C3" s="89" t="s">
        <v>220</v>
      </c>
      <c r="D3" s="89" t="s">
        <v>263</v>
      </c>
      <c r="E3" s="89" t="s">
        <v>264</v>
      </c>
      <c r="F3" s="89" t="s">
        <v>223</v>
      </c>
      <c r="G3" s="90" t="s">
        <v>224</v>
      </c>
      <c r="H3" s="91" t="s">
        <v>225</v>
      </c>
      <c r="I3" s="54"/>
    </row>
    <row r="4" spans="1:9" ht="34.5" customHeight="1">
      <c r="A4" s="52"/>
      <c r="B4" s="292" t="s">
        <v>265</v>
      </c>
      <c r="C4" s="86" t="s">
        <v>266</v>
      </c>
      <c r="D4" s="87">
        <v>173</v>
      </c>
      <c r="E4" s="66">
        <v>2076</v>
      </c>
      <c r="F4" s="81">
        <v>331.28</v>
      </c>
      <c r="G4" s="81">
        <f>E4*F4</f>
        <v>687737.2799999999</v>
      </c>
      <c r="H4" s="290">
        <f>SUM(G4:G6)</f>
        <v>4138349.7599999993</v>
      </c>
      <c r="I4" s="54"/>
    </row>
    <row r="5" spans="1:9" ht="34.5" customHeight="1">
      <c r="A5" s="52"/>
      <c r="B5" s="293"/>
      <c r="C5" s="86" t="s">
        <v>267</v>
      </c>
      <c r="D5" s="87">
        <v>695</v>
      </c>
      <c r="E5" s="66">
        <v>8340</v>
      </c>
      <c r="F5" s="81">
        <v>331.28</v>
      </c>
      <c r="G5" s="81">
        <f aca="true" t="shared" si="0" ref="G5:G10">E5*F5</f>
        <v>2762875.1999999997</v>
      </c>
      <c r="H5" s="294"/>
      <c r="I5" s="54"/>
    </row>
    <row r="6" spans="1:9" ht="34.5" customHeight="1" thickBot="1">
      <c r="A6" s="52"/>
      <c r="B6" s="293"/>
      <c r="C6" s="216" t="s">
        <v>14</v>
      </c>
      <c r="D6" s="217">
        <v>173</v>
      </c>
      <c r="E6" s="218">
        <v>2076</v>
      </c>
      <c r="F6" s="219">
        <v>331.28</v>
      </c>
      <c r="G6" s="219">
        <f t="shared" si="0"/>
        <v>687737.2799999999</v>
      </c>
      <c r="H6" s="294"/>
      <c r="I6" s="54"/>
    </row>
    <row r="7" spans="1:9" ht="34.5" customHeight="1">
      <c r="A7" s="52"/>
      <c r="B7" s="220" t="s">
        <v>268</v>
      </c>
      <c r="C7" s="221" t="s">
        <v>474</v>
      </c>
      <c r="D7" s="226">
        <v>30</v>
      </c>
      <c r="E7" s="226">
        <v>360</v>
      </c>
      <c r="F7" s="222">
        <v>331.28</v>
      </c>
      <c r="G7" s="222">
        <f t="shared" si="0"/>
        <v>119260.79999999999</v>
      </c>
      <c r="H7" s="290">
        <f>SUM(G7:G8)</f>
        <v>2252703.9999999995</v>
      </c>
      <c r="I7" s="54"/>
    </row>
    <row r="8" spans="1:9" ht="34.5" customHeight="1" thickBot="1">
      <c r="A8" s="59"/>
      <c r="B8" s="223" t="s">
        <v>269</v>
      </c>
      <c r="C8" s="224" t="s">
        <v>270</v>
      </c>
      <c r="D8" s="227">
        <v>536</v>
      </c>
      <c r="E8" s="227">
        <v>6440</v>
      </c>
      <c r="F8" s="225">
        <v>331.28</v>
      </c>
      <c r="G8" s="219">
        <f t="shared" si="0"/>
        <v>2133443.1999999997</v>
      </c>
      <c r="H8" s="291"/>
      <c r="I8" s="54"/>
    </row>
    <row r="9" spans="1:9" ht="34.5" customHeight="1" thickBot="1">
      <c r="A9" s="59"/>
      <c r="B9" s="228" t="s">
        <v>271</v>
      </c>
      <c r="C9" s="229" t="s">
        <v>259</v>
      </c>
      <c r="D9" s="230">
        <v>1233</v>
      </c>
      <c r="E9" s="230">
        <v>14800</v>
      </c>
      <c r="F9" s="231">
        <v>331.28</v>
      </c>
      <c r="G9" s="231">
        <f t="shared" si="0"/>
        <v>4902944</v>
      </c>
      <c r="H9" s="235">
        <f>SUM(G9)</f>
        <v>4902944</v>
      </c>
      <c r="I9" s="54"/>
    </row>
    <row r="10" spans="1:9" ht="34.5" customHeight="1" thickBot="1">
      <c r="A10" s="59"/>
      <c r="B10" s="228" t="s">
        <v>256</v>
      </c>
      <c r="C10" s="229" t="s">
        <v>272</v>
      </c>
      <c r="D10" s="230">
        <v>455</v>
      </c>
      <c r="E10" s="230">
        <v>5470</v>
      </c>
      <c r="F10" s="231">
        <v>331.28</v>
      </c>
      <c r="G10" s="231">
        <f t="shared" si="0"/>
        <v>1812101.5999999999</v>
      </c>
      <c r="H10" s="235">
        <f>SUM(G10)</f>
        <v>1812101.5999999999</v>
      </c>
      <c r="I10" s="54"/>
    </row>
    <row r="11" spans="1:9" ht="34.5" customHeight="1" thickBot="1">
      <c r="A11" s="59"/>
      <c r="B11" s="149"/>
      <c r="C11" s="232"/>
      <c r="D11" s="233">
        <f>SUM(D4:D10)</f>
        <v>3295</v>
      </c>
      <c r="E11" s="234">
        <f>SUM(E4:E10)</f>
        <v>39562</v>
      </c>
      <c r="F11" s="81"/>
      <c r="G11" s="231"/>
      <c r="H11" s="215"/>
      <c r="I11" s="54"/>
    </row>
    <row r="12" spans="1:9" ht="54.75" customHeight="1" thickBot="1">
      <c r="A12" s="59"/>
      <c r="B12" s="196" t="s">
        <v>273</v>
      </c>
      <c r="C12" s="151"/>
      <c r="D12" s="151"/>
      <c r="E12" s="152"/>
      <c r="F12" s="84"/>
      <c r="G12" s="84">
        <f>SUM(G4:G11)</f>
        <v>13106099.36</v>
      </c>
      <c r="H12" s="85">
        <f>SUM(H4:H11)</f>
        <v>13106099.359999998</v>
      </c>
      <c r="I12" s="54"/>
    </row>
    <row r="13" spans="1:9" ht="49.5" customHeight="1" thickBot="1">
      <c r="A13" s="55"/>
      <c r="B13" s="53"/>
      <c r="C13" s="150"/>
      <c r="D13" s="150"/>
      <c r="E13" s="150"/>
      <c r="F13" s="57"/>
      <c r="G13" s="57"/>
      <c r="H13" s="57"/>
      <c r="I13" s="56"/>
    </row>
    <row r="14" spans="1:8" ht="12.75">
      <c r="A14" s="3"/>
      <c r="B14" s="3"/>
      <c r="C14" s="3"/>
      <c r="D14" s="3"/>
      <c r="E14" s="3"/>
      <c r="F14" s="3"/>
      <c r="G14" s="3"/>
      <c r="H14" s="3"/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25.5" customHeight="1">
      <c r="A16" s="3"/>
      <c r="B16" s="60"/>
      <c r="C16" s="3"/>
      <c r="D16" s="3"/>
      <c r="E16" s="3"/>
      <c r="F16" s="3"/>
      <c r="G16" s="3"/>
      <c r="H16" s="3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2.75">
      <c r="A20" s="3"/>
      <c r="B20" s="3"/>
      <c r="C20" s="3"/>
      <c r="D20" s="3"/>
      <c r="E20" s="3"/>
      <c r="F20" s="3"/>
      <c r="G20" s="3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1.25" customHeight="1">
      <c r="A32" s="3"/>
      <c r="B32" s="3"/>
      <c r="C32" s="2"/>
      <c r="D32" s="2"/>
      <c r="E32" s="2"/>
      <c r="F32" s="3"/>
      <c r="G32" s="3"/>
      <c r="H32" s="3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3"/>
      <c r="D34" s="3"/>
      <c r="E34" s="3"/>
      <c r="F34" s="2"/>
      <c r="G34" s="2"/>
      <c r="H34" s="2"/>
    </row>
    <row r="35" spans="1:8" ht="12.75">
      <c r="A35" s="3"/>
      <c r="B35" s="3"/>
      <c r="C35" s="2"/>
      <c r="D35" s="2"/>
      <c r="E35" s="2"/>
      <c r="F35" s="3"/>
      <c r="G35" s="3"/>
      <c r="H35" s="3"/>
    </row>
    <row r="36" spans="1:8" ht="12.75">
      <c r="A36" s="2"/>
      <c r="B36" s="2"/>
      <c r="C36" s="3"/>
      <c r="D36" s="3"/>
      <c r="E36" s="3"/>
      <c r="F36" s="2"/>
      <c r="G36" s="2"/>
      <c r="H36" s="2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4"/>
      <c r="D40" s="4"/>
      <c r="E40" s="4"/>
      <c r="F40" s="3"/>
      <c r="G40" s="3"/>
      <c r="H40" s="3"/>
    </row>
    <row r="41" spans="1:8" ht="12.75">
      <c r="A41" s="4"/>
      <c r="B41" s="4"/>
      <c r="C41" s="3"/>
      <c r="D41" s="3"/>
      <c r="E41" s="3"/>
      <c r="F41" s="4"/>
      <c r="G41" s="4"/>
      <c r="H41" s="4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F50" s="3"/>
      <c r="G50" s="3"/>
      <c r="H50" s="3"/>
    </row>
  </sheetData>
  <sheetProtection sheet="1" objects="1" scenarios="1"/>
  <mergeCells count="3">
    <mergeCell ref="H7:H8"/>
    <mergeCell ref="B4:B6"/>
    <mergeCell ref="H4:H6"/>
  </mergeCells>
  <printOptions horizontalCentered="1"/>
  <pageMargins left="0.7086614173228347" right="0.7480314960629921" top="0.97" bottom="0.984251968503937" header="0.5511811023622047" footer="0"/>
  <pageSetup fitToHeight="1" fitToWidth="1" horizontalDpi="600" verticalDpi="600" orientation="portrait" paperSize="5" scale="37" r:id="rId1"/>
  <headerFooter alignWithMargins="0">
    <oddHeader>&amp;C&amp;"Arial,Negrita"&amp;22HORAS TALLER&amp;R&amp;"Arial,Negrita"&amp;11ANEXO VII, PAG 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2.8515625" style="0" bestFit="1" customWidth="1"/>
    <col min="2" max="2" width="13.140625" style="0" bestFit="1" customWidth="1"/>
    <col min="3" max="3" width="23.7109375" style="0" customWidth="1"/>
    <col min="4" max="4" width="21.421875" style="0" customWidth="1"/>
    <col min="5" max="255" width="11.421875" style="0" customWidth="1"/>
  </cols>
  <sheetData>
    <row r="1" spans="1:4" ht="34.5" customHeight="1" thickBot="1">
      <c r="A1" s="163" t="s">
        <v>274</v>
      </c>
      <c r="B1" s="164" t="s">
        <v>28</v>
      </c>
      <c r="C1" s="164" t="s">
        <v>275</v>
      </c>
      <c r="D1" s="107" t="s">
        <v>154</v>
      </c>
    </row>
    <row r="2" spans="1:4" ht="34.5" customHeight="1">
      <c r="A2" s="77" t="s">
        <v>276</v>
      </c>
      <c r="B2" s="78">
        <v>22630.25</v>
      </c>
      <c r="C2" s="79">
        <v>8</v>
      </c>
      <c r="D2" s="80">
        <f aca="true" t="shared" si="0" ref="D2:D9">(B2*C2*12)</f>
        <v>2172504</v>
      </c>
    </row>
    <row r="3" spans="1:4" ht="34.5" customHeight="1">
      <c r="A3" s="69" t="s">
        <v>277</v>
      </c>
      <c r="B3" s="78">
        <v>22630.25</v>
      </c>
      <c r="C3" s="62">
        <v>1</v>
      </c>
      <c r="D3" s="70">
        <f t="shared" si="0"/>
        <v>271563</v>
      </c>
    </row>
    <row r="4" spans="1:4" ht="34.5" customHeight="1">
      <c r="A4" s="69" t="s">
        <v>278</v>
      </c>
      <c r="B4" s="78">
        <v>17206.96</v>
      </c>
      <c r="C4" s="62">
        <v>21</v>
      </c>
      <c r="D4" s="70">
        <f t="shared" si="0"/>
        <v>4336153.92</v>
      </c>
    </row>
    <row r="5" spans="1:4" ht="34.5" customHeight="1">
      <c r="A5" s="69" t="s">
        <v>279</v>
      </c>
      <c r="B5" s="78">
        <v>22027.64</v>
      </c>
      <c r="C5" s="62">
        <v>2</v>
      </c>
      <c r="D5" s="70">
        <f t="shared" si="0"/>
        <v>528663.36</v>
      </c>
    </row>
    <row r="6" spans="1:4" ht="34.5" customHeight="1">
      <c r="A6" s="69" t="s">
        <v>280</v>
      </c>
      <c r="B6" s="78">
        <v>19014.71</v>
      </c>
      <c r="C6" s="62">
        <v>21</v>
      </c>
      <c r="D6" s="70">
        <f t="shared" si="0"/>
        <v>4791706.92</v>
      </c>
    </row>
    <row r="7" spans="1:4" ht="34.5" customHeight="1">
      <c r="A7" s="69" t="s">
        <v>281</v>
      </c>
      <c r="B7" s="78">
        <v>22027.64</v>
      </c>
      <c r="C7" s="62">
        <v>2</v>
      </c>
      <c r="D7" s="70">
        <f t="shared" si="0"/>
        <v>528663.36</v>
      </c>
    </row>
    <row r="8" spans="1:4" ht="34.5" customHeight="1">
      <c r="A8" s="69" t="s">
        <v>282</v>
      </c>
      <c r="B8" s="78">
        <v>22027.64</v>
      </c>
      <c r="C8" s="62">
        <v>19</v>
      </c>
      <c r="D8" s="70">
        <f t="shared" si="0"/>
        <v>5022301.92</v>
      </c>
    </row>
    <row r="9" spans="1:4" ht="34.5" customHeight="1" thickBot="1">
      <c r="A9" s="75" t="s">
        <v>283</v>
      </c>
      <c r="B9" s="78">
        <v>22027.64</v>
      </c>
      <c r="C9" s="65">
        <v>19</v>
      </c>
      <c r="D9" s="76">
        <f t="shared" si="0"/>
        <v>5022301.92</v>
      </c>
    </row>
    <row r="10" spans="1:4" ht="34.5" customHeight="1" thickBot="1">
      <c r="A10" s="295" t="s">
        <v>273</v>
      </c>
      <c r="B10" s="296"/>
      <c r="C10" s="108">
        <f>SUM(C2:C9)</f>
        <v>93</v>
      </c>
      <c r="D10" s="109">
        <f>SUM(D2:D9)</f>
        <v>22673858.4</v>
      </c>
    </row>
    <row r="11" spans="1:4" ht="34.5" customHeight="1">
      <c r="A11" s="67"/>
      <c r="B11" s="67"/>
      <c r="C11" s="67"/>
      <c r="D11" s="67"/>
    </row>
    <row r="12" spans="1:4" ht="34.5" customHeight="1" hidden="1">
      <c r="A12" s="67"/>
      <c r="B12" s="67"/>
      <c r="C12" s="67"/>
      <c r="D12" s="67"/>
    </row>
    <row r="13" spans="1:4" ht="34.5" customHeight="1" hidden="1">
      <c r="A13" s="67"/>
      <c r="B13" s="67"/>
      <c r="C13" s="67"/>
      <c r="D13" s="67"/>
    </row>
    <row r="14" spans="1:4" ht="34.5" customHeight="1" hidden="1">
      <c r="A14" s="67"/>
      <c r="B14" s="67"/>
      <c r="C14" s="67"/>
      <c r="D14" s="67"/>
    </row>
    <row r="15" spans="1:4" ht="34.5" customHeight="1">
      <c r="A15" s="71"/>
      <c r="B15" s="68"/>
      <c r="C15" s="67"/>
      <c r="D15" s="67"/>
    </row>
  </sheetData>
  <sheetProtection sheet="1" objects="1" scenarios="1"/>
  <mergeCells count="1">
    <mergeCell ref="A10:B10"/>
  </mergeCells>
  <printOptions horizontalCentered="1"/>
  <pageMargins left="0.6299212598425197" right="0.5905511811023623" top="1.09" bottom="0.984251968503937" header="0.42" footer="0"/>
  <pageSetup fitToHeight="1" fitToWidth="1" horizontalDpi="600" verticalDpi="600" orientation="portrait" paperSize="5" scale="85" r:id="rId1"/>
  <headerFooter alignWithMargins="0">
    <oddHeader>&amp;C&amp;"Arial,Negrita"&amp;16RESIDENTES MEDICOS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J22" sqref="J22"/>
    </sheetView>
  </sheetViews>
  <sheetFormatPr defaultColWidth="11.421875" defaultRowHeight="12.75"/>
  <cols>
    <col min="1" max="1" width="53.8515625" style="0" bestFit="1" customWidth="1"/>
    <col min="4" max="10" width="11.8515625" style="0" bestFit="1" customWidth="1"/>
  </cols>
  <sheetData>
    <row r="1" spans="1:10" ht="12.75">
      <c r="A1" s="237"/>
      <c r="B1" s="238"/>
      <c r="C1" s="297" t="s">
        <v>477</v>
      </c>
      <c r="D1" s="298"/>
      <c r="E1" s="298"/>
      <c r="F1" s="298"/>
      <c r="G1" s="298"/>
      <c r="H1" s="298"/>
      <c r="I1" s="298"/>
      <c r="J1" s="299"/>
    </row>
    <row r="2" spans="1:10" ht="13.5" thickBot="1">
      <c r="A2" s="237"/>
      <c r="B2" s="238"/>
      <c r="C2" s="300"/>
      <c r="D2" s="301"/>
      <c r="E2" s="301"/>
      <c r="F2" s="301"/>
      <c r="G2" s="301"/>
      <c r="H2" s="301"/>
      <c r="I2" s="301"/>
      <c r="J2" s="302"/>
    </row>
    <row r="3" spans="1:10" ht="13.5" thickBot="1">
      <c r="A3" s="132" t="s">
        <v>284</v>
      </c>
      <c r="B3" s="238" t="s">
        <v>285</v>
      </c>
      <c r="C3" s="239" t="s">
        <v>286</v>
      </c>
      <c r="D3" s="132">
        <v>30</v>
      </c>
      <c r="E3" s="132">
        <v>36</v>
      </c>
      <c r="F3" s="132">
        <v>38.5</v>
      </c>
      <c r="G3" s="132">
        <v>40</v>
      </c>
      <c r="H3" s="132">
        <v>44</v>
      </c>
      <c r="I3" s="132">
        <v>45</v>
      </c>
      <c r="J3" s="132">
        <v>48</v>
      </c>
    </row>
    <row r="4" spans="1:10" ht="12.75">
      <c r="A4" s="240" t="s">
        <v>287</v>
      </c>
      <c r="B4" s="238">
        <v>3201</v>
      </c>
      <c r="C4" s="241">
        <v>62.47</v>
      </c>
      <c r="D4" s="236">
        <v>7496.4</v>
      </c>
      <c r="E4" s="236">
        <v>8995.68</v>
      </c>
      <c r="F4" s="236">
        <v>9620.38</v>
      </c>
      <c r="G4" s="236">
        <v>9995.2</v>
      </c>
      <c r="H4" s="236">
        <v>10994.72</v>
      </c>
      <c r="I4" s="236">
        <v>11244.6</v>
      </c>
      <c r="J4" s="236">
        <v>11994.24</v>
      </c>
    </row>
    <row r="5" spans="1:10" ht="12.75">
      <c r="A5" s="242" t="s">
        <v>288</v>
      </c>
      <c r="B5" s="238">
        <v>3203</v>
      </c>
      <c r="C5" s="241">
        <v>73.62</v>
      </c>
      <c r="D5" s="236">
        <v>8834.400000000001</v>
      </c>
      <c r="E5" s="236">
        <v>10601.28</v>
      </c>
      <c r="F5" s="236">
        <v>11337.480000000001</v>
      </c>
      <c r="G5" s="236">
        <v>11779.2</v>
      </c>
      <c r="H5" s="236">
        <v>12957.12</v>
      </c>
      <c r="I5" s="236">
        <v>13251.6</v>
      </c>
      <c r="J5" s="236">
        <v>14135.04</v>
      </c>
    </row>
    <row r="6" spans="1:10" ht="12.75">
      <c r="A6" s="242" t="s">
        <v>289</v>
      </c>
      <c r="B6" s="238">
        <v>3205</v>
      </c>
      <c r="C6" s="241">
        <v>80.31</v>
      </c>
      <c r="D6" s="236">
        <v>9637.2</v>
      </c>
      <c r="E6" s="236">
        <v>11564.64</v>
      </c>
      <c r="F6" s="236">
        <v>12367.74</v>
      </c>
      <c r="G6" s="236">
        <v>12849.6</v>
      </c>
      <c r="H6" s="236">
        <v>14134.560000000001</v>
      </c>
      <c r="I6" s="236">
        <v>14455.800000000001</v>
      </c>
      <c r="J6" s="236">
        <v>15419.52</v>
      </c>
    </row>
    <row r="7" spans="1:10" ht="12.75">
      <c r="A7" s="242" t="s">
        <v>290</v>
      </c>
      <c r="B7" s="238">
        <v>3207</v>
      </c>
      <c r="C7" s="241">
        <v>102.62</v>
      </c>
      <c r="D7" s="236">
        <v>12314.400000000001</v>
      </c>
      <c r="E7" s="236">
        <v>14777.28</v>
      </c>
      <c r="F7" s="236">
        <v>15803.480000000001</v>
      </c>
      <c r="G7" s="236">
        <v>16419.2</v>
      </c>
      <c r="H7" s="236">
        <v>18061.120000000003</v>
      </c>
      <c r="I7" s="236">
        <v>18471.600000000002</v>
      </c>
      <c r="J7" s="236">
        <v>19703.04</v>
      </c>
    </row>
    <row r="8" spans="1:10" ht="13.5" thickBot="1">
      <c r="A8" s="243" t="s">
        <v>291</v>
      </c>
      <c r="B8" s="238">
        <v>3209</v>
      </c>
      <c r="C8" s="241">
        <v>111.54</v>
      </c>
      <c r="D8" s="236">
        <v>13384.800000000001</v>
      </c>
      <c r="E8" s="236">
        <v>16061.76</v>
      </c>
      <c r="F8" s="236">
        <v>17177.16</v>
      </c>
      <c r="G8" s="236">
        <v>17846.4</v>
      </c>
      <c r="H8" s="236">
        <v>19631.04</v>
      </c>
      <c r="I8" s="236">
        <v>20077.2</v>
      </c>
      <c r="J8" s="236">
        <v>21415.68</v>
      </c>
    </row>
    <row r="9" spans="1:10" ht="12.75">
      <c r="A9" s="244" t="s">
        <v>292</v>
      </c>
      <c r="B9" s="238">
        <v>3211</v>
      </c>
      <c r="C9" s="241">
        <v>57.330000000000005</v>
      </c>
      <c r="D9" s="236">
        <v>6879.6</v>
      </c>
      <c r="E9" s="236">
        <v>8255.52</v>
      </c>
      <c r="F9" s="236">
        <v>8828.820000000002</v>
      </c>
      <c r="G9" s="236">
        <v>9172.800000000001</v>
      </c>
      <c r="H9" s="236">
        <v>10090.080000000002</v>
      </c>
      <c r="I9" s="236">
        <v>10319.400000000001</v>
      </c>
      <c r="J9" s="236">
        <v>11007.36</v>
      </c>
    </row>
    <row r="10" spans="1:10" ht="12.75">
      <c r="A10" s="245" t="s">
        <v>293</v>
      </c>
      <c r="B10" s="238">
        <v>3213</v>
      </c>
      <c r="C10" s="241">
        <v>84.77</v>
      </c>
      <c r="D10" s="236">
        <v>10172.4</v>
      </c>
      <c r="E10" s="236">
        <v>12206.88</v>
      </c>
      <c r="F10" s="236">
        <v>13054.58</v>
      </c>
      <c r="G10" s="236">
        <v>13563.199999999999</v>
      </c>
      <c r="H10" s="236">
        <v>14919.519999999999</v>
      </c>
      <c r="I10" s="236">
        <v>15258.599999999999</v>
      </c>
      <c r="J10" s="236">
        <v>16275.84</v>
      </c>
    </row>
    <row r="11" spans="1:10" ht="12.75">
      <c r="A11" s="245" t="s">
        <v>294</v>
      </c>
      <c r="B11" s="238">
        <v>3215</v>
      </c>
      <c r="C11" s="241">
        <v>73.62</v>
      </c>
      <c r="D11" s="236">
        <v>8834.400000000001</v>
      </c>
      <c r="E11" s="236">
        <v>10601.28</v>
      </c>
      <c r="F11" s="236">
        <v>11337.480000000001</v>
      </c>
      <c r="G11" s="236">
        <v>11779.2</v>
      </c>
      <c r="H11" s="236">
        <v>12957.12</v>
      </c>
      <c r="I11" s="236">
        <v>13251.6</v>
      </c>
      <c r="J11" s="236">
        <v>14135.04</v>
      </c>
    </row>
    <row r="12" spans="1:10" ht="12.75">
      <c r="A12" s="245" t="s">
        <v>295</v>
      </c>
      <c r="B12" s="238">
        <v>3217</v>
      </c>
      <c r="C12" s="241">
        <v>62.47</v>
      </c>
      <c r="D12" s="236">
        <v>7496.4</v>
      </c>
      <c r="E12" s="236">
        <v>8995.68</v>
      </c>
      <c r="F12" s="236">
        <v>9620.38</v>
      </c>
      <c r="G12" s="236">
        <v>9995.2</v>
      </c>
      <c r="H12" s="236">
        <v>10994.72</v>
      </c>
      <c r="I12" s="236">
        <v>11244.6</v>
      </c>
      <c r="J12" s="236">
        <v>11994.24</v>
      </c>
    </row>
    <row r="13" spans="1:10" ht="12.75">
      <c r="A13" s="245" t="s">
        <v>296</v>
      </c>
      <c r="B13" s="238">
        <v>3219</v>
      </c>
      <c r="C13" s="241">
        <v>73.62</v>
      </c>
      <c r="D13" s="236">
        <v>8834.400000000001</v>
      </c>
      <c r="E13" s="236">
        <v>10601.28</v>
      </c>
      <c r="F13" s="236">
        <v>11337.480000000001</v>
      </c>
      <c r="G13" s="236">
        <v>11779.2</v>
      </c>
      <c r="H13" s="236">
        <v>12957.12</v>
      </c>
      <c r="I13" s="236">
        <v>13251.6</v>
      </c>
      <c r="J13" s="236">
        <v>14135.04</v>
      </c>
    </row>
    <row r="14" spans="1:10" ht="12.75">
      <c r="A14" s="245" t="s">
        <v>297</v>
      </c>
      <c r="B14" s="238">
        <v>3221</v>
      </c>
      <c r="C14" s="241">
        <v>89.23</v>
      </c>
      <c r="D14" s="236">
        <v>10707.6</v>
      </c>
      <c r="E14" s="236">
        <v>12849.12</v>
      </c>
      <c r="F14" s="236">
        <v>13741.42</v>
      </c>
      <c r="G14" s="236">
        <v>14276.800000000001</v>
      </c>
      <c r="H14" s="236">
        <v>15704.480000000001</v>
      </c>
      <c r="I14" s="236">
        <v>16061.400000000001</v>
      </c>
      <c r="J14" s="236">
        <v>17132.16</v>
      </c>
    </row>
    <row r="15" spans="1:10" ht="12.75">
      <c r="A15" s="245" t="s">
        <v>298</v>
      </c>
      <c r="B15" s="238">
        <v>3223</v>
      </c>
      <c r="C15" s="241">
        <v>81.42</v>
      </c>
      <c r="D15" s="236">
        <v>9770.4</v>
      </c>
      <c r="E15" s="236">
        <v>11724.48</v>
      </c>
      <c r="F15" s="236">
        <v>12538.68</v>
      </c>
      <c r="G15" s="236">
        <v>13027.2</v>
      </c>
      <c r="H15" s="236">
        <v>14329.92</v>
      </c>
      <c r="I15" s="236">
        <v>14655.6</v>
      </c>
      <c r="J15" s="236">
        <v>15632.64</v>
      </c>
    </row>
    <row r="16" spans="1:10" ht="12.75">
      <c r="A16" s="245" t="s">
        <v>299</v>
      </c>
      <c r="B16" s="238">
        <v>3225</v>
      </c>
      <c r="C16" s="241">
        <v>89.23</v>
      </c>
      <c r="D16" s="236">
        <v>10707.6</v>
      </c>
      <c r="E16" s="236">
        <v>12849.12</v>
      </c>
      <c r="F16" s="236">
        <v>13741.42</v>
      </c>
      <c r="G16" s="236">
        <v>14276.800000000001</v>
      </c>
      <c r="H16" s="236">
        <v>15704.480000000001</v>
      </c>
      <c r="I16" s="236">
        <v>16061.400000000001</v>
      </c>
      <c r="J16" s="236">
        <v>17132.16</v>
      </c>
    </row>
    <row r="17" spans="1:10" ht="12.75">
      <c r="A17" s="245" t="s">
        <v>300</v>
      </c>
      <c r="B17" s="238">
        <v>3227</v>
      </c>
      <c r="C17" s="241">
        <v>107.08</v>
      </c>
      <c r="D17" s="236">
        <v>12849.6</v>
      </c>
      <c r="E17" s="236">
        <v>15419.52</v>
      </c>
      <c r="F17" s="236">
        <v>16490.32</v>
      </c>
      <c r="G17" s="236">
        <v>17132.8</v>
      </c>
      <c r="H17" s="236">
        <v>18846.079999999998</v>
      </c>
      <c r="I17" s="236">
        <v>19274.4</v>
      </c>
      <c r="J17" s="236">
        <v>20559.36</v>
      </c>
    </row>
    <row r="18" spans="1:10" ht="12.75">
      <c r="A18" s="245" t="s">
        <v>301</v>
      </c>
      <c r="B18" s="238">
        <v>3229</v>
      </c>
      <c r="C18" s="241">
        <v>93.69</v>
      </c>
      <c r="D18" s="236">
        <v>11242.8</v>
      </c>
      <c r="E18" s="236">
        <v>13491.36</v>
      </c>
      <c r="F18" s="236">
        <v>14428.26</v>
      </c>
      <c r="G18" s="236">
        <v>14990.4</v>
      </c>
      <c r="H18" s="236">
        <v>16489.44</v>
      </c>
      <c r="I18" s="236">
        <v>16864.2</v>
      </c>
      <c r="J18" s="236">
        <v>17988.48</v>
      </c>
    </row>
    <row r="19" spans="1:10" ht="13.5" thickBot="1">
      <c r="A19" s="246" t="s">
        <v>302</v>
      </c>
      <c r="B19" s="238">
        <v>3231</v>
      </c>
      <c r="C19" s="241">
        <v>89.23</v>
      </c>
      <c r="D19" s="236">
        <v>10707.6</v>
      </c>
      <c r="E19" s="236">
        <v>12849.12</v>
      </c>
      <c r="F19" s="236">
        <v>13741.42</v>
      </c>
      <c r="G19" s="236">
        <v>14276.800000000001</v>
      </c>
      <c r="H19" s="236">
        <v>15704.480000000001</v>
      </c>
      <c r="I19" s="236">
        <v>16061.400000000001</v>
      </c>
      <c r="J19" s="236">
        <v>17132.16</v>
      </c>
    </row>
    <row r="20" spans="1:10" ht="12.75">
      <c r="A20" s="247" t="s">
        <v>303</v>
      </c>
      <c r="B20" s="238">
        <v>3233</v>
      </c>
      <c r="C20" s="241">
        <v>102.84</v>
      </c>
      <c r="D20" s="236">
        <v>12340.800000000001</v>
      </c>
      <c r="E20" s="236">
        <v>14808.960000000001</v>
      </c>
      <c r="F20" s="236">
        <v>15837.36</v>
      </c>
      <c r="G20" s="236">
        <v>16454.4</v>
      </c>
      <c r="H20" s="236">
        <v>18099.84</v>
      </c>
      <c r="I20" s="236">
        <v>18511.2</v>
      </c>
      <c r="J20" s="236">
        <v>19745.28</v>
      </c>
    </row>
    <row r="21" spans="1:10" ht="12.75">
      <c r="A21" s="248" t="s">
        <v>304</v>
      </c>
      <c r="B21" s="238">
        <v>3235</v>
      </c>
      <c r="C21" s="241">
        <v>164.41</v>
      </c>
      <c r="D21" s="236">
        <v>19729.2</v>
      </c>
      <c r="E21" s="236">
        <v>23675.04</v>
      </c>
      <c r="F21" s="236">
        <v>25319.14</v>
      </c>
      <c r="G21" s="236">
        <v>26305.6</v>
      </c>
      <c r="H21" s="236">
        <v>28936.16</v>
      </c>
      <c r="I21" s="236">
        <v>29593.8</v>
      </c>
      <c r="J21" s="236">
        <v>31566.72</v>
      </c>
    </row>
    <row r="22" spans="1:10" ht="12.75">
      <c r="A22" s="248" t="s">
        <v>305</v>
      </c>
      <c r="B22" s="238">
        <v>3237</v>
      </c>
      <c r="C22" s="241">
        <v>194.97</v>
      </c>
      <c r="D22" s="236">
        <v>23396.4</v>
      </c>
      <c r="E22" s="236">
        <v>28075.68</v>
      </c>
      <c r="F22" s="236">
        <v>30025.38</v>
      </c>
      <c r="G22" s="236">
        <v>31195.2</v>
      </c>
      <c r="H22" s="236">
        <v>34314.72</v>
      </c>
      <c r="I22" s="236">
        <v>35094.6</v>
      </c>
      <c r="J22" s="236">
        <v>37434.24</v>
      </c>
    </row>
    <row r="23" spans="1:10" ht="12.75">
      <c r="A23" s="248" t="s">
        <v>306</v>
      </c>
      <c r="B23" s="238">
        <v>3239</v>
      </c>
      <c r="C23" s="241">
        <v>164.41</v>
      </c>
      <c r="D23" s="236">
        <v>19729.2</v>
      </c>
      <c r="E23" s="236">
        <v>23675.04</v>
      </c>
      <c r="F23" s="236">
        <v>25319.14</v>
      </c>
      <c r="G23" s="236">
        <v>26305.6</v>
      </c>
      <c r="H23" s="236">
        <v>28936.16</v>
      </c>
      <c r="I23" s="236">
        <v>29593.8</v>
      </c>
      <c r="J23" s="236">
        <v>31566.72</v>
      </c>
    </row>
    <row r="24" spans="1:10" ht="13.5" thickBot="1">
      <c r="A24" s="249" t="s">
        <v>307</v>
      </c>
      <c r="B24" s="238">
        <v>3241</v>
      </c>
      <c r="C24" s="241">
        <v>133.85</v>
      </c>
      <c r="D24" s="236">
        <v>16062</v>
      </c>
      <c r="E24" s="236">
        <v>19274.399999999998</v>
      </c>
      <c r="F24" s="236">
        <v>20612.899999999998</v>
      </c>
      <c r="G24" s="236">
        <v>21416</v>
      </c>
      <c r="H24" s="236">
        <v>23557.6</v>
      </c>
      <c r="I24" s="236">
        <v>24093</v>
      </c>
      <c r="J24" s="236">
        <v>25699.199999999997</v>
      </c>
    </row>
    <row r="25" spans="1:10" ht="12.75">
      <c r="A25" s="250" t="s">
        <v>308</v>
      </c>
      <c r="B25" s="238">
        <v>3243</v>
      </c>
      <c r="C25" s="241">
        <v>62.47</v>
      </c>
      <c r="D25" s="236">
        <v>7496.4</v>
      </c>
      <c r="E25" s="236">
        <v>8995.68</v>
      </c>
      <c r="F25" s="236">
        <v>9620.38</v>
      </c>
      <c r="G25" s="236">
        <v>9995.2</v>
      </c>
      <c r="H25" s="236">
        <v>10994.72</v>
      </c>
      <c r="I25" s="236">
        <v>11244.6</v>
      </c>
      <c r="J25" s="236">
        <v>11994.24</v>
      </c>
    </row>
    <row r="26" spans="1:10" ht="12.75">
      <c r="A26" s="251" t="s">
        <v>309</v>
      </c>
      <c r="B26" s="238">
        <v>3245</v>
      </c>
      <c r="C26" s="241">
        <v>66.92</v>
      </c>
      <c r="D26" s="236">
        <v>8030.400000000001</v>
      </c>
      <c r="E26" s="236">
        <v>9636.48</v>
      </c>
      <c r="F26" s="236">
        <v>10305.68</v>
      </c>
      <c r="G26" s="236">
        <v>10707.2</v>
      </c>
      <c r="H26" s="236">
        <v>11777.92</v>
      </c>
      <c r="I26" s="236">
        <v>12045.6</v>
      </c>
      <c r="J26" s="236">
        <v>12848.64</v>
      </c>
    </row>
    <row r="27" spans="1:10" ht="12.75">
      <c r="A27" s="251" t="s">
        <v>310</v>
      </c>
      <c r="B27" s="238">
        <v>3247</v>
      </c>
      <c r="C27" s="241">
        <v>73.62</v>
      </c>
      <c r="D27" s="236">
        <v>8834.400000000001</v>
      </c>
      <c r="E27" s="236">
        <v>10601.28</v>
      </c>
      <c r="F27" s="236">
        <v>11337.480000000001</v>
      </c>
      <c r="G27" s="236">
        <v>11779.2</v>
      </c>
      <c r="H27" s="236">
        <v>12957.12</v>
      </c>
      <c r="I27" s="236">
        <v>13251.6</v>
      </c>
      <c r="J27" s="236">
        <v>14135.04</v>
      </c>
    </row>
    <row r="28" spans="1:10" ht="12.75">
      <c r="A28" s="251" t="s">
        <v>311</v>
      </c>
      <c r="B28" s="238">
        <v>3249</v>
      </c>
      <c r="C28" s="241">
        <v>87</v>
      </c>
      <c r="D28" s="236">
        <v>10440</v>
      </c>
      <c r="E28" s="236">
        <v>12528</v>
      </c>
      <c r="F28" s="236">
        <v>13398</v>
      </c>
      <c r="G28" s="236">
        <v>13920</v>
      </c>
      <c r="H28" s="236">
        <v>15312</v>
      </c>
      <c r="I28" s="236">
        <v>15660</v>
      </c>
      <c r="J28" s="236">
        <v>16704</v>
      </c>
    </row>
    <row r="29" spans="1:10" ht="13.5" thickBot="1">
      <c r="A29" s="252" t="s">
        <v>312</v>
      </c>
      <c r="B29" s="238">
        <v>3251</v>
      </c>
      <c r="C29" s="241">
        <v>104.85</v>
      </c>
      <c r="D29" s="236">
        <v>12582</v>
      </c>
      <c r="E29" s="236">
        <v>15098.4</v>
      </c>
      <c r="F29" s="236">
        <v>16146.9</v>
      </c>
      <c r="G29" s="236">
        <v>16776</v>
      </c>
      <c r="H29" s="236">
        <v>18453.6</v>
      </c>
      <c r="I29" s="236">
        <v>18873</v>
      </c>
      <c r="J29" s="236">
        <v>20131.199999999997</v>
      </c>
    </row>
    <row r="30" spans="1:10" ht="12.75">
      <c r="A30" s="253" t="s">
        <v>313</v>
      </c>
      <c r="B30" s="238">
        <v>3253</v>
      </c>
      <c r="C30" s="241">
        <v>66.92</v>
      </c>
      <c r="D30" s="236">
        <v>8030.400000000001</v>
      </c>
      <c r="E30" s="236">
        <v>9636.48</v>
      </c>
      <c r="F30" s="236">
        <v>10305.68</v>
      </c>
      <c r="G30" s="236">
        <v>10707.2</v>
      </c>
      <c r="H30" s="236">
        <v>11777.92</v>
      </c>
      <c r="I30" s="236">
        <v>12045.6</v>
      </c>
      <c r="J30" s="236">
        <v>12848.64</v>
      </c>
    </row>
    <row r="31" spans="1:10" ht="12.75">
      <c r="A31" s="254" t="s">
        <v>314</v>
      </c>
      <c r="B31" s="238">
        <v>3255</v>
      </c>
      <c r="C31" s="241">
        <v>72.5</v>
      </c>
      <c r="D31" s="236">
        <v>8700</v>
      </c>
      <c r="E31" s="236">
        <v>10440</v>
      </c>
      <c r="F31" s="236">
        <v>11165</v>
      </c>
      <c r="G31" s="236">
        <v>11600</v>
      </c>
      <c r="H31" s="236">
        <v>12760</v>
      </c>
      <c r="I31" s="236">
        <v>13050</v>
      </c>
      <c r="J31" s="236">
        <v>13920</v>
      </c>
    </row>
    <row r="32" spans="1:10" ht="12.75">
      <c r="A32" s="254" t="s">
        <v>315</v>
      </c>
      <c r="B32" s="238">
        <v>3257</v>
      </c>
      <c r="C32" s="241">
        <v>69.16000000000001</v>
      </c>
      <c r="D32" s="236">
        <v>8299.2</v>
      </c>
      <c r="E32" s="236">
        <v>9959.04</v>
      </c>
      <c r="F32" s="236">
        <v>10650.640000000001</v>
      </c>
      <c r="G32" s="236">
        <v>11065.600000000002</v>
      </c>
      <c r="H32" s="236">
        <v>12172.160000000002</v>
      </c>
      <c r="I32" s="236">
        <v>12448.800000000001</v>
      </c>
      <c r="J32" s="236">
        <v>13278.720000000001</v>
      </c>
    </row>
    <row r="33" spans="1:10" ht="12.75">
      <c r="A33" s="254" t="s">
        <v>316</v>
      </c>
      <c r="B33" s="238">
        <v>3259</v>
      </c>
      <c r="C33" s="241">
        <v>73.62</v>
      </c>
      <c r="D33" s="236">
        <v>8834.400000000001</v>
      </c>
      <c r="E33" s="236">
        <v>10601.28</v>
      </c>
      <c r="F33" s="236">
        <v>11337.480000000001</v>
      </c>
      <c r="G33" s="236">
        <v>11779.2</v>
      </c>
      <c r="H33" s="236">
        <v>12957.12</v>
      </c>
      <c r="I33" s="236">
        <v>13251.6</v>
      </c>
      <c r="J33" s="236">
        <v>14135.04</v>
      </c>
    </row>
    <row r="34" spans="1:10" ht="12.75">
      <c r="A34" s="254" t="s">
        <v>317</v>
      </c>
      <c r="B34" s="238">
        <v>3261</v>
      </c>
      <c r="C34" s="241">
        <v>80.31</v>
      </c>
      <c r="D34" s="236">
        <v>9637.2</v>
      </c>
      <c r="E34" s="236">
        <v>11564.64</v>
      </c>
      <c r="F34" s="236">
        <v>12367.74</v>
      </c>
      <c r="G34" s="236">
        <v>12849.6</v>
      </c>
      <c r="H34" s="236">
        <v>14134.560000000001</v>
      </c>
      <c r="I34" s="236">
        <v>14455.800000000001</v>
      </c>
      <c r="J34" s="236">
        <v>15419.52</v>
      </c>
    </row>
    <row r="35" spans="1:10" ht="12.75">
      <c r="A35" s="254" t="s">
        <v>318</v>
      </c>
      <c r="B35" s="238">
        <v>3263</v>
      </c>
      <c r="C35" s="241">
        <v>100.39</v>
      </c>
      <c r="D35" s="236">
        <v>12046.8</v>
      </c>
      <c r="E35" s="236">
        <v>14456.16</v>
      </c>
      <c r="F35" s="236">
        <v>15460.06</v>
      </c>
      <c r="G35" s="236">
        <v>16062.4</v>
      </c>
      <c r="H35" s="236">
        <v>17668.64</v>
      </c>
      <c r="I35" s="236">
        <v>18070.2</v>
      </c>
      <c r="J35" s="236">
        <v>19274.88</v>
      </c>
    </row>
    <row r="36" spans="1:10" ht="12.75">
      <c r="A36" s="254" t="s">
        <v>319</v>
      </c>
      <c r="B36" s="238">
        <v>3265</v>
      </c>
      <c r="C36" s="241">
        <v>78.08</v>
      </c>
      <c r="D36" s="236">
        <v>9369.6</v>
      </c>
      <c r="E36" s="236">
        <v>11243.52</v>
      </c>
      <c r="F36" s="236">
        <v>12024.32</v>
      </c>
      <c r="G36" s="236">
        <v>12492.8</v>
      </c>
      <c r="H36" s="236">
        <v>13742.08</v>
      </c>
      <c r="I36" s="236">
        <v>14054.4</v>
      </c>
      <c r="J36" s="236">
        <v>14991.36</v>
      </c>
    </row>
    <row r="37" spans="1:10" ht="13.5" thickBot="1">
      <c r="A37" s="255" t="s">
        <v>320</v>
      </c>
      <c r="B37" s="238">
        <v>3267</v>
      </c>
      <c r="C37" s="241">
        <v>89.23</v>
      </c>
      <c r="D37" s="236">
        <v>10707.6</v>
      </c>
      <c r="E37" s="236">
        <v>12849.12</v>
      </c>
      <c r="F37" s="236">
        <v>13741.42</v>
      </c>
      <c r="G37" s="236">
        <v>14276.800000000001</v>
      </c>
      <c r="H37" s="236">
        <v>15704.480000000001</v>
      </c>
      <c r="I37" s="236">
        <v>16061.400000000001</v>
      </c>
      <c r="J37" s="236">
        <v>17132.16</v>
      </c>
    </row>
    <row r="38" spans="1:10" ht="12.75">
      <c r="A38" s="256" t="s">
        <v>321</v>
      </c>
      <c r="B38" s="238">
        <v>3269</v>
      </c>
      <c r="C38" s="241">
        <v>58.01</v>
      </c>
      <c r="D38" s="236">
        <v>6961.2</v>
      </c>
      <c r="E38" s="236">
        <v>8353.44</v>
      </c>
      <c r="F38" s="236">
        <v>8933.539999999999</v>
      </c>
      <c r="G38" s="236">
        <v>9281.6</v>
      </c>
      <c r="H38" s="236">
        <v>10209.76</v>
      </c>
      <c r="I38" s="236">
        <v>10441.8</v>
      </c>
      <c r="J38" s="236">
        <v>11137.92</v>
      </c>
    </row>
    <row r="39" spans="1:10" ht="12.75">
      <c r="A39" s="257" t="s">
        <v>322</v>
      </c>
      <c r="B39" s="238">
        <v>3271</v>
      </c>
      <c r="C39" s="241">
        <v>64.69</v>
      </c>
      <c r="D39" s="236">
        <v>7762.799999999999</v>
      </c>
      <c r="E39" s="236">
        <v>9315.36</v>
      </c>
      <c r="F39" s="236">
        <v>9962.26</v>
      </c>
      <c r="G39" s="236">
        <v>10350.4</v>
      </c>
      <c r="H39" s="236">
        <v>11385.439999999999</v>
      </c>
      <c r="I39" s="236">
        <v>11644.199999999999</v>
      </c>
      <c r="J39" s="236">
        <v>12420.48</v>
      </c>
    </row>
    <row r="40" spans="1:10" ht="12.75">
      <c r="A40" s="257" t="s">
        <v>323</v>
      </c>
      <c r="B40" s="238">
        <v>3273</v>
      </c>
      <c r="C40" s="241">
        <v>73.62</v>
      </c>
      <c r="D40" s="236">
        <v>8834.400000000001</v>
      </c>
      <c r="E40" s="236">
        <v>10601.28</v>
      </c>
      <c r="F40" s="236">
        <v>11337.480000000001</v>
      </c>
      <c r="G40" s="236">
        <v>11779.2</v>
      </c>
      <c r="H40" s="236">
        <v>12957.12</v>
      </c>
      <c r="I40" s="236">
        <v>13251.6</v>
      </c>
      <c r="J40" s="236">
        <v>14135.04</v>
      </c>
    </row>
    <row r="41" spans="1:10" ht="12.75">
      <c r="A41" s="257" t="s">
        <v>324</v>
      </c>
      <c r="B41" s="238">
        <v>3275</v>
      </c>
      <c r="C41" s="241">
        <v>103.73</v>
      </c>
      <c r="D41" s="236">
        <v>12447.6</v>
      </c>
      <c r="E41" s="236">
        <v>14937.12</v>
      </c>
      <c r="F41" s="236">
        <v>15974.42</v>
      </c>
      <c r="G41" s="236">
        <v>16596.8</v>
      </c>
      <c r="H41" s="236">
        <v>18256.48</v>
      </c>
      <c r="I41" s="236">
        <v>18671.4</v>
      </c>
      <c r="J41" s="236">
        <v>19916.16</v>
      </c>
    </row>
    <row r="42" spans="1:10" ht="13.5" thickBot="1">
      <c r="A42" s="258" t="s">
        <v>325</v>
      </c>
      <c r="B42" s="238">
        <v>3277</v>
      </c>
      <c r="C42" s="241">
        <v>104.85</v>
      </c>
      <c r="D42" s="236">
        <v>12582</v>
      </c>
      <c r="E42" s="236">
        <v>15098.4</v>
      </c>
      <c r="F42" s="236">
        <v>16146.9</v>
      </c>
      <c r="G42" s="236">
        <v>16776</v>
      </c>
      <c r="H42" s="236">
        <v>18453.6</v>
      </c>
      <c r="I42" s="236">
        <v>18873</v>
      </c>
      <c r="J42" s="236">
        <v>20131.199999999997</v>
      </c>
    </row>
  </sheetData>
  <sheetProtection sheet="1" objects="1" scenarios="1"/>
  <mergeCells count="1">
    <mergeCell ref="C1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8"/>
  <sheetViews>
    <sheetView zoomScalePageLayoutView="0" workbookViewId="0" topLeftCell="A1">
      <selection activeCell="I34" sqref="I34"/>
    </sheetView>
  </sheetViews>
  <sheetFormatPr defaultColWidth="11.421875" defaultRowHeight="12.75"/>
  <cols>
    <col min="1" max="1" width="5.00390625" style="0" bestFit="1" customWidth="1"/>
    <col min="2" max="2" width="33.7109375" style="0" bestFit="1" customWidth="1"/>
    <col min="3" max="3" width="12.8515625" style="140" bestFit="1" customWidth="1"/>
  </cols>
  <sheetData>
    <row r="1" spans="1:2" ht="12.75">
      <c r="A1" t="s">
        <v>326</v>
      </c>
      <c r="B1" t="s">
        <v>284</v>
      </c>
    </row>
    <row r="2" spans="1:3" ht="12.75">
      <c r="A2">
        <v>101</v>
      </c>
      <c r="B2" t="s">
        <v>327</v>
      </c>
      <c r="C2" s="140">
        <v>135285.44</v>
      </c>
    </row>
    <row r="3" spans="1:3" ht="12.75">
      <c r="A3">
        <v>102</v>
      </c>
      <c r="B3" t="s">
        <v>328</v>
      </c>
      <c r="C3" s="140">
        <v>19652.81</v>
      </c>
    </row>
    <row r="4" spans="1:3" ht="12.75">
      <c r="A4">
        <v>103</v>
      </c>
      <c r="B4" t="s">
        <v>329</v>
      </c>
      <c r="C4" s="140">
        <v>16559.32</v>
      </c>
    </row>
    <row r="5" spans="1:3" ht="12.75">
      <c r="A5">
        <v>104</v>
      </c>
      <c r="B5" t="s">
        <v>330</v>
      </c>
      <c r="C5" s="140">
        <v>17651.14</v>
      </c>
    </row>
    <row r="6" spans="1:3" ht="12.75">
      <c r="A6">
        <v>105</v>
      </c>
      <c r="B6" t="s">
        <v>331</v>
      </c>
      <c r="C6" s="140">
        <v>19652.81</v>
      </c>
    </row>
    <row r="7" spans="1:3" ht="12.75">
      <c r="A7">
        <v>106</v>
      </c>
      <c r="B7" t="s">
        <v>332</v>
      </c>
      <c r="C7" s="140">
        <v>16559.32</v>
      </c>
    </row>
    <row r="8" spans="1:3" ht="12.75">
      <c r="A8">
        <v>109</v>
      </c>
      <c r="B8" t="s">
        <v>333</v>
      </c>
      <c r="C8" s="140">
        <v>19278.8</v>
      </c>
    </row>
    <row r="9" spans="1:3" ht="12.75">
      <c r="A9">
        <v>110</v>
      </c>
      <c r="B9" t="s">
        <v>334</v>
      </c>
      <c r="C9" s="140">
        <v>16065.72</v>
      </c>
    </row>
    <row r="10" spans="1:3" ht="12.75">
      <c r="A10">
        <v>111</v>
      </c>
      <c r="B10" t="s">
        <v>335</v>
      </c>
      <c r="C10" s="140">
        <v>42276.7</v>
      </c>
    </row>
    <row r="11" spans="1:3" ht="12.75">
      <c r="A11">
        <v>112</v>
      </c>
      <c r="B11" t="s">
        <v>336</v>
      </c>
      <c r="C11" s="140">
        <v>35468.08</v>
      </c>
    </row>
    <row r="12" spans="1:3" ht="12.75">
      <c r="A12">
        <v>113</v>
      </c>
      <c r="B12" t="s">
        <v>337</v>
      </c>
      <c r="C12" s="140">
        <v>16559.32</v>
      </c>
    </row>
    <row r="13" spans="1:3" ht="12.75">
      <c r="A13">
        <v>118</v>
      </c>
      <c r="B13" t="s">
        <v>143</v>
      </c>
      <c r="C13" s="140">
        <v>17961.13</v>
      </c>
    </row>
    <row r="14" spans="1:3" ht="12.75">
      <c r="A14">
        <v>119</v>
      </c>
      <c r="B14" t="s">
        <v>338</v>
      </c>
      <c r="C14" s="140">
        <v>26941.69</v>
      </c>
    </row>
    <row r="15" spans="1:3" ht="12.75">
      <c r="A15">
        <v>201</v>
      </c>
      <c r="B15" t="s">
        <v>339</v>
      </c>
      <c r="C15" s="140">
        <v>17651.14</v>
      </c>
    </row>
    <row r="16" spans="1:3" ht="12.75">
      <c r="A16">
        <v>202</v>
      </c>
      <c r="B16" t="s">
        <v>340</v>
      </c>
      <c r="C16" s="140">
        <v>15503.89</v>
      </c>
    </row>
    <row r="17" spans="1:3" ht="12.75">
      <c r="A17">
        <v>203</v>
      </c>
      <c r="B17" t="s">
        <v>341</v>
      </c>
      <c r="C17" s="140">
        <v>15503.89</v>
      </c>
    </row>
    <row r="18" spans="1:3" ht="12.75">
      <c r="A18">
        <v>204</v>
      </c>
      <c r="B18" t="s">
        <v>342</v>
      </c>
      <c r="C18" s="140">
        <v>10117.56</v>
      </c>
    </row>
    <row r="19" spans="1:3" ht="12.75">
      <c r="A19">
        <v>205</v>
      </c>
      <c r="B19" t="s">
        <v>343</v>
      </c>
      <c r="C19" s="140">
        <v>13001.39</v>
      </c>
    </row>
    <row r="20" spans="1:3" ht="12.75">
      <c r="A20">
        <v>206</v>
      </c>
      <c r="B20" t="s">
        <v>344</v>
      </c>
      <c r="C20" s="140">
        <v>14612.43</v>
      </c>
    </row>
    <row r="21" spans="1:3" ht="12.75">
      <c r="A21">
        <v>207</v>
      </c>
      <c r="B21" t="s">
        <v>345</v>
      </c>
      <c r="C21" s="140">
        <v>15579.05</v>
      </c>
    </row>
    <row r="22" spans="1:3" ht="12.75">
      <c r="A22">
        <v>208</v>
      </c>
      <c r="B22" t="s">
        <v>346</v>
      </c>
      <c r="C22" s="140">
        <v>7979.11</v>
      </c>
    </row>
    <row r="23" spans="1:3" ht="12.75">
      <c r="A23">
        <v>209</v>
      </c>
      <c r="B23" t="s">
        <v>347</v>
      </c>
      <c r="C23" s="140">
        <v>10485.12</v>
      </c>
    </row>
    <row r="24" spans="1:3" ht="12.75">
      <c r="A24">
        <v>210</v>
      </c>
      <c r="B24" t="s">
        <v>348</v>
      </c>
      <c r="C24" s="140">
        <v>11738.13</v>
      </c>
    </row>
    <row r="25" spans="1:3" ht="12.75">
      <c r="A25">
        <v>211</v>
      </c>
      <c r="B25" t="s">
        <v>349</v>
      </c>
      <c r="C25" s="140">
        <v>12489.93</v>
      </c>
    </row>
    <row r="26" spans="1:3" ht="12.75">
      <c r="A26">
        <v>213</v>
      </c>
      <c r="B26" t="s">
        <v>350</v>
      </c>
      <c r="C26" s="140">
        <v>6905.3</v>
      </c>
    </row>
    <row r="27" spans="1:3" ht="12.75">
      <c r="A27">
        <v>214</v>
      </c>
      <c r="B27" t="s">
        <v>351</v>
      </c>
      <c r="C27" s="140">
        <v>9053.37</v>
      </c>
    </row>
    <row r="28" spans="1:3" ht="12.75">
      <c r="A28">
        <v>215</v>
      </c>
      <c r="B28" t="s">
        <v>352</v>
      </c>
      <c r="C28" s="140">
        <v>10127.41</v>
      </c>
    </row>
    <row r="29" spans="1:3" ht="12.75">
      <c r="A29">
        <v>216</v>
      </c>
      <c r="B29" t="s">
        <v>353</v>
      </c>
      <c r="C29" s="140">
        <v>10771.83</v>
      </c>
    </row>
    <row r="30" spans="1:3" ht="12.75">
      <c r="A30">
        <v>217</v>
      </c>
      <c r="B30" t="s">
        <v>354</v>
      </c>
      <c r="C30" s="140">
        <v>6905.3</v>
      </c>
    </row>
    <row r="31" spans="1:3" ht="12.75">
      <c r="A31">
        <v>218</v>
      </c>
      <c r="B31" t="s">
        <v>355</v>
      </c>
      <c r="C31" s="140">
        <v>11579.67</v>
      </c>
    </row>
    <row r="32" spans="1:3" ht="12.75">
      <c r="A32">
        <v>219</v>
      </c>
      <c r="B32" t="s">
        <v>356</v>
      </c>
      <c r="C32" s="140">
        <v>9940.68</v>
      </c>
    </row>
    <row r="33" spans="1:3" ht="12.75">
      <c r="A33">
        <v>220</v>
      </c>
      <c r="B33" t="s">
        <v>357</v>
      </c>
      <c r="C33" s="140">
        <v>7861.13</v>
      </c>
    </row>
    <row r="34" spans="1:3" ht="12.75">
      <c r="A34">
        <v>221</v>
      </c>
      <c r="B34" t="s">
        <v>358</v>
      </c>
      <c r="C34" s="140">
        <v>12851.53</v>
      </c>
    </row>
    <row r="35" spans="1:3" ht="12.75">
      <c r="A35">
        <v>222</v>
      </c>
      <c r="B35" t="s">
        <v>359</v>
      </c>
      <c r="C35" s="140">
        <v>7861.13</v>
      </c>
    </row>
    <row r="36" spans="1:3" ht="12.75">
      <c r="A36">
        <v>301</v>
      </c>
      <c r="B36" t="s">
        <v>360</v>
      </c>
      <c r="C36" s="140">
        <v>6266.2</v>
      </c>
    </row>
    <row r="37" spans="1:3" ht="12.75">
      <c r="A37">
        <v>302</v>
      </c>
      <c r="B37" t="s">
        <v>361</v>
      </c>
      <c r="C37" s="140">
        <v>6266.2</v>
      </c>
    </row>
    <row r="38" spans="1:3" ht="12.75">
      <c r="A38">
        <v>303</v>
      </c>
      <c r="B38" t="s">
        <v>362</v>
      </c>
      <c r="C38" s="140">
        <v>8056.25</v>
      </c>
    </row>
    <row r="39" spans="1:3" ht="12.75">
      <c r="A39">
        <v>304</v>
      </c>
      <c r="B39" t="s">
        <v>363</v>
      </c>
      <c r="C39" s="140">
        <v>8951.27</v>
      </c>
    </row>
    <row r="40" spans="1:3" ht="12.75">
      <c r="A40">
        <v>305</v>
      </c>
      <c r="B40" t="s">
        <v>364</v>
      </c>
      <c r="C40" s="140">
        <v>9488.29</v>
      </c>
    </row>
    <row r="41" spans="1:3" ht="12.75">
      <c r="A41">
        <v>306</v>
      </c>
      <c r="B41" t="s">
        <v>365</v>
      </c>
      <c r="C41" s="140">
        <v>5192.12</v>
      </c>
    </row>
    <row r="42" spans="1:3" ht="12.75">
      <c r="A42">
        <v>307</v>
      </c>
      <c r="B42" t="s">
        <v>366</v>
      </c>
      <c r="C42" s="140">
        <v>6409.34</v>
      </c>
    </row>
    <row r="43" spans="1:3" ht="12.75">
      <c r="A43">
        <v>308</v>
      </c>
      <c r="B43" t="s">
        <v>367</v>
      </c>
      <c r="C43" s="140">
        <v>6624.15</v>
      </c>
    </row>
    <row r="44" spans="1:3" ht="12.75">
      <c r="A44">
        <v>309</v>
      </c>
      <c r="B44" t="s">
        <v>368</v>
      </c>
      <c r="C44" s="140">
        <v>7196.96</v>
      </c>
    </row>
    <row r="45" spans="1:3" ht="12.75">
      <c r="A45">
        <v>310</v>
      </c>
      <c r="B45" t="s">
        <v>369</v>
      </c>
      <c r="C45" s="140">
        <v>7340.16</v>
      </c>
    </row>
    <row r="46" spans="1:3" ht="12.75">
      <c r="A46">
        <v>311</v>
      </c>
      <c r="B46" t="s">
        <v>370</v>
      </c>
      <c r="C46" s="140">
        <v>7769.77</v>
      </c>
    </row>
    <row r="47" spans="1:3" ht="12.75">
      <c r="A47">
        <v>312</v>
      </c>
      <c r="B47" t="s">
        <v>371</v>
      </c>
      <c r="C47" s="140">
        <v>5192.12</v>
      </c>
    </row>
    <row r="48" spans="1:3" ht="12.75">
      <c r="A48">
        <v>313</v>
      </c>
      <c r="B48" t="s">
        <v>372</v>
      </c>
      <c r="C48" s="140">
        <v>8772.26</v>
      </c>
    </row>
    <row r="49" spans="1:3" ht="12.75">
      <c r="A49">
        <v>401</v>
      </c>
      <c r="B49" t="s">
        <v>373</v>
      </c>
      <c r="C49" s="140">
        <v>5088.4</v>
      </c>
    </row>
    <row r="50" spans="1:3" ht="12.75">
      <c r="A50">
        <v>402</v>
      </c>
      <c r="B50" t="s">
        <v>374</v>
      </c>
      <c r="C50" s="140">
        <v>4755.04</v>
      </c>
    </row>
    <row r="51" spans="1:3" ht="12.75">
      <c r="A51">
        <v>403</v>
      </c>
      <c r="B51" t="s">
        <v>375</v>
      </c>
      <c r="C51" s="140">
        <v>4363.78</v>
      </c>
    </row>
    <row r="52" spans="1:3" ht="12.75">
      <c r="A52">
        <v>404</v>
      </c>
      <c r="B52" t="s">
        <v>376</v>
      </c>
      <c r="C52" s="140">
        <v>3857.81</v>
      </c>
    </row>
    <row r="53" spans="1:3" ht="12.75">
      <c r="A53">
        <v>405</v>
      </c>
      <c r="B53" t="s">
        <v>377</v>
      </c>
      <c r="C53" s="140">
        <v>6464.68</v>
      </c>
    </row>
    <row r="54" spans="1:3" ht="12.75">
      <c r="A54">
        <v>406</v>
      </c>
      <c r="B54" t="s">
        <v>378</v>
      </c>
      <c r="C54" s="140">
        <v>6020.2</v>
      </c>
    </row>
    <row r="55" spans="1:3" ht="12.75">
      <c r="A55">
        <v>407</v>
      </c>
      <c r="B55" t="s">
        <v>379</v>
      </c>
      <c r="C55" s="140">
        <v>5498.53</v>
      </c>
    </row>
    <row r="56" spans="1:3" ht="12.75">
      <c r="A56">
        <v>408</v>
      </c>
      <c r="B56" t="s">
        <v>380</v>
      </c>
      <c r="C56" s="140">
        <v>4823.9</v>
      </c>
    </row>
    <row r="57" spans="1:3" ht="12.75">
      <c r="A57">
        <v>409</v>
      </c>
      <c r="B57" t="s">
        <v>381</v>
      </c>
      <c r="C57" s="140">
        <v>7152.82</v>
      </c>
    </row>
    <row r="58" spans="1:3" ht="12.75">
      <c r="A58">
        <v>410</v>
      </c>
      <c r="B58" t="s">
        <v>382</v>
      </c>
      <c r="C58" s="140">
        <v>6652.78</v>
      </c>
    </row>
    <row r="59" spans="1:3" ht="12.75">
      <c r="A59">
        <v>411</v>
      </c>
      <c r="B59" t="s">
        <v>383</v>
      </c>
      <c r="C59" s="140">
        <v>6065.9</v>
      </c>
    </row>
    <row r="60" spans="1:3" ht="12.75">
      <c r="A60">
        <v>412</v>
      </c>
      <c r="B60" t="s">
        <v>384</v>
      </c>
      <c r="C60" s="140">
        <v>5306.94</v>
      </c>
    </row>
    <row r="61" spans="1:3" ht="12.75">
      <c r="A61">
        <v>413</v>
      </c>
      <c r="B61" t="s">
        <v>385</v>
      </c>
      <c r="C61" s="140">
        <v>7565.71</v>
      </c>
    </row>
    <row r="62" spans="1:3" ht="12.75">
      <c r="A62">
        <v>414</v>
      </c>
      <c r="B62" t="s">
        <v>386</v>
      </c>
      <c r="C62" s="140">
        <v>7032.33</v>
      </c>
    </row>
    <row r="63" spans="1:3" ht="12.75">
      <c r="A63">
        <v>415</v>
      </c>
      <c r="B63" t="s">
        <v>387</v>
      </c>
      <c r="C63" s="140">
        <v>6406.32</v>
      </c>
    </row>
    <row r="64" spans="1:3" ht="12.75">
      <c r="A64">
        <v>416</v>
      </c>
      <c r="B64" t="s">
        <v>388</v>
      </c>
      <c r="C64" s="140">
        <v>5596.77</v>
      </c>
    </row>
    <row r="65" spans="1:3" ht="12.75">
      <c r="A65">
        <v>501</v>
      </c>
      <c r="B65" t="s">
        <v>389</v>
      </c>
      <c r="C65" s="140">
        <v>4973.44</v>
      </c>
    </row>
    <row r="66" spans="1:3" ht="12.75">
      <c r="A66">
        <v>502</v>
      </c>
      <c r="B66" t="s">
        <v>390</v>
      </c>
      <c r="C66" s="140">
        <v>4536.35</v>
      </c>
    </row>
    <row r="67" spans="1:3" ht="12.75">
      <c r="A67">
        <v>503</v>
      </c>
      <c r="B67" t="s">
        <v>391</v>
      </c>
      <c r="C67" s="140">
        <v>4087.75</v>
      </c>
    </row>
    <row r="68" spans="1:3" ht="12.75">
      <c r="A68">
        <v>504</v>
      </c>
      <c r="B68" t="s">
        <v>392</v>
      </c>
      <c r="C68" s="140">
        <v>3777.41</v>
      </c>
    </row>
    <row r="69" spans="1:3" ht="12.75">
      <c r="A69">
        <v>505</v>
      </c>
      <c r="B69" t="s">
        <v>393</v>
      </c>
      <c r="C69" s="140">
        <v>4973.44</v>
      </c>
    </row>
    <row r="70" spans="1:3" ht="12.75">
      <c r="A70">
        <v>506</v>
      </c>
      <c r="B70" t="s">
        <v>394</v>
      </c>
      <c r="C70" s="140">
        <v>4536.35</v>
      </c>
    </row>
    <row r="71" spans="1:3" ht="12.75">
      <c r="A71">
        <v>507</v>
      </c>
      <c r="B71" t="s">
        <v>395</v>
      </c>
      <c r="C71" s="140">
        <v>4087.75</v>
      </c>
    </row>
    <row r="72" spans="1:3" ht="12.75">
      <c r="A72">
        <v>508</v>
      </c>
      <c r="B72" t="s">
        <v>396</v>
      </c>
      <c r="C72" s="140">
        <v>3777.41</v>
      </c>
    </row>
    <row r="73" spans="1:3" ht="12.75">
      <c r="A73">
        <v>509</v>
      </c>
      <c r="B73" t="s">
        <v>397</v>
      </c>
      <c r="C73" s="140">
        <v>4973.44</v>
      </c>
    </row>
    <row r="74" spans="1:3" ht="12.75">
      <c r="A74">
        <v>510</v>
      </c>
      <c r="B74" t="s">
        <v>398</v>
      </c>
      <c r="C74" s="140">
        <v>4536.35</v>
      </c>
    </row>
    <row r="75" spans="1:3" ht="12.75">
      <c r="A75">
        <v>511</v>
      </c>
      <c r="B75" t="s">
        <v>399</v>
      </c>
      <c r="C75" s="140">
        <v>4087.75</v>
      </c>
    </row>
    <row r="76" spans="1:3" ht="12.75">
      <c r="A76">
        <v>512</v>
      </c>
      <c r="B76" t="s">
        <v>400</v>
      </c>
      <c r="C76" s="140">
        <v>3777.41</v>
      </c>
    </row>
    <row r="77" spans="1:3" ht="12.75">
      <c r="A77">
        <v>513</v>
      </c>
      <c r="B77" t="s">
        <v>401</v>
      </c>
      <c r="C77" s="140">
        <v>4973.44</v>
      </c>
    </row>
    <row r="78" spans="1:3" ht="12.75">
      <c r="A78">
        <v>514</v>
      </c>
      <c r="B78" t="s">
        <v>402</v>
      </c>
      <c r="C78" s="140">
        <v>4536.35</v>
      </c>
    </row>
    <row r="79" spans="1:3" ht="12.75">
      <c r="A79">
        <v>515</v>
      </c>
      <c r="B79" t="s">
        <v>403</v>
      </c>
      <c r="C79" s="140">
        <v>4087.75</v>
      </c>
    </row>
    <row r="80" spans="1:3" ht="12.75">
      <c r="A80">
        <v>516</v>
      </c>
      <c r="B80" t="s">
        <v>404</v>
      </c>
      <c r="C80" s="140">
        <v>3777.41</v>
      </c>
    </row>
    <row r="81" spans="1:3" ht="12.75">
      <c r="A81">
        <v>517</v>
      </c>
      <c r="B81" t="s">
        <v>405</v>
      </c>
      <c r="C81" s="140">
        <v>4973.44</v>
      </c>
    </row>
    <row r="82" spans="1:3" ht="12.75">
      <c r="A82">
        <v>518</v>
      </c>
      <c r="B82" t="s">
        <v>406</v>
      </c>
      <c r="C82" s="140">
        <v>4536.35</v>
      </c>
    </row>
    <row r="83" spans="1:3" ht="12.75">
      <c r="A83">
        <v>519</v>
      </c>
      <c r="B83" t="s">
        <v>407</v>
      </c>
      <c r="C83" s="140">
        <v>4087.75</v>
      </c>
    </row>
    <row r="84" spans="1:3" ht="12.75">
      <c r="A84">
        <v>520</v>
      </c>
      <c r="B84" t="s">
        <v>408</v>
      </c>
      <c r="C84" s="140">
        <v>3777.41</v>
      </c>
    </row>
    <row r="85" spans="1:3" ht="12.75">
      <c r="A85">
        <v>521</v>
      </c>
      <c r="B85" t="s">
        <v>409</v>
      </c>
      <c r="C85" s="140">
        <v>6110.71</v>
      </c>
    </row>
    <row r="86" spans="1:3" ht="12.75">
      <c r="A86">
        <v>522</v>
      </c>
      <c r="B86" t="s">
        <v>410</v>
      </c>
      <c r="C86" s="140">
        <v>5549.78</v>
      </c>
    </row>
    <row r="87" spans="1:3" ht="12.75">
      <c r="A87">
        <v>523</v>
      </c>
      <c r="B87" t="s">
        <v>411</v>
      </c>
      <c r="C87" s="140">
        <v>4974.07</v>
      </c>
    </row>
    <row r="88" spans="1:3" ht="12.75">
      <c r="A88">
        <v>524</v>
      </c>
      <c r="B88" t="s">
        <v>412</v>
      </c>
      <c r="C88" s="140">
        <v>4575.81</v>
      </c>
    </row>
    <row r="89" spans="1:3" ht="12.75">
      <c r="A89">
        <v>525</v>
      </c>
      <c r="B89" t="s">
        <v>413</v>
      </c>
      <c r="C89" s="140">
        <v>6311.4</v>
      </c>
    </row>
    <row r="90" spans="1:3" ht="12.75">
      <c r="A90">
        <v>526</v>
      </c>
      <c r="B90" t="s">
        <v>414</v>
      </c>
      <c r="C90" s="140">
        <v>5728.62</v>
      </c>
    </row>
    <row r="91" spans="1:3" ht="12.75">
      <c r="A91">
        <v>527</v>
      </c>
      <c r="B91" t="s">
        <v>415</v>
      </c>
      <c r="C91" s="140">
        <v>5130.48</v>
      </c>
    </row>
    <row r="92" spans="1:3" ht="12.75">
      <c r="A92">
        <v>528</v>
      </c>
      <c r="B92" t="s">
        <v>416</v>
      </c>
      <c r="C92" s="140">
        <v>4716.7</v>
      </c>
    </row>
    <row r="93" spans="1:3" ht="12.75">
      <c r="A93">
        <v>529</v>
      </c>
      <c r="B93" t="s">
        <v>417</v>
      </c>
      <c r="C93" s="140">
        <v>6846.59</v>
      </c>
    </row>
    <row r="94" spans="1:3" ht="12.75">
      <c r="A94">
        <v>530</v>
      </c>
      <c r="B94" t="s">
        <v>418</v>
      </c>
      <c r="C94" s="140">
        <v>6205.53</v>
      </c>
    </row>
    <row r="95" spans="1:3" ht="12.75">
      <c r="A95">
        <v>531</v>
      </c>
      <c r="B95" t="s">
        <v>419</v>
      </c>
      <c r="C95" s="140">
        <v>5547.58</v>
      </c>
    </row>
    <row r="96" spans="1:3" ht="12.75">
      <c r="A96">
        <v>532</v>
      </c>
      <c r="B96" t="s">
        <v>420</v>
      </c>
      <c r="C96" s="140">
        <v>5092.42</v>
      </c>
    </row>
    <row r="97" spans="1:3" ht="12.75">
      <c r="A97">
        <v>533</v>
      </c>
      <c r="B97" t="s">
        <v>421</v>
      </c>
      <c r="C97" s="140">
        <v>6980.39</v>
      </c>
    </row>
    <row r="98" spans="1:3" ht="12.75">
      <c r="A98">
        <v>534</v>
      </c>
      <c r="B98" t="s">
        <v>422</v>
      </c>
      <c r="C98" s="140">
        <v>6324.75</v>
      </c>
    </row>
    <row r="99" spans="1:3" ht="12.75">
      <c r="A99">
        <v>535</v>
      </c>
      <c r="B99" t="s">
        <v>423</v>
      </c>
      <c r="C99" s="140">
        <v>5651.85</v>
      </c>
    </row>
    <row r="100" spans="1:3" ht="12.75">
      <c r="A100">
        <v>536</v>
      </c>
      <c r="B100" t="s">
        <v>424</v>
      </c>
      <c r="C100" s="140">
        <v>5186.35</v>
      </c>
    </row>
    <row r="101" spans="1:3" ht="12.75">
      <c r="A101">
        <v>537</v>
      </c>
      <c r="B101" t="s">
        <v>425</v>
      </c>
      <c r="C101" s="140">
        <v>7381.77</v>
      </c>
    </row>
    <row r="102" spans="1:3" ht="12.75">
      <c r="A102">
        <v>538</v>
      </c>
      <c r="B102" t="s">
        <v>426</v>
      </c>
      <c r="C102" s="140">
        <v>6682.43</v>
      </c>
    </row>
    <row r="103" spans="1:3" ht="12.75">
      <c r="A103">
        <v>539</v>
      </c>
      <c r="B103" t="s">
        <v>427</v>
      </c>
      <c r="C103" s="140">
        <v>5964.67</v>
      </c>
    </row>
    <row r="104" spans="1:3" ht="12.75">
      <c r="A104">
        <v>540</v>
      </c>
      <c r="B104" t="s">
        <v>428</v>
      </c>
      <c r="C104" s="140">
        <v>5468.13</v>
      </c>
    </row>
    <row r="105" spans="1:3" ht="12.75">
      <c r="A105">
        <v>601</v>
      </c>
      <c r="B105" t="s">
        <v>429</v>
      </c>
      <c r="C105" s="140">
        <v>4755.04</v>
      </c>
    </row>
    <row r="106" spans="1:3" ht="12.75">
      <c r="A106">
        <v>602</v>
      </c>
      <c r="B106" t="s">
        <v>430</v>
      </c>
      <c r="C106" s="140">
        <v>4375.3</v>
      </c>
    </row>
    <row r="107" spans="1:3" ht="12.75">
      <c r="A107">
        <v>603</v>
      </c>
      <c r="B107" t="s">
        <v>431</v>
      </c>
      <c r="C107" s="140">
        <v>3995.84</v>
      </c>
    </row>
    <row r="108" spans="1:3" ht="12.75">
      <c r="A108">
        <v>604</v>
      </c>
      <c r="B108" t="s">
        <v>432</v>
      </c>
      <c r="C108" s="140">
        <v>3719.8</v>
      </c>
    </row>
    <row r="109" spans="1:3" ht="12.75">
      <c r="A109">
        <v>605</v>
      </c>
      <c r="B109" t="s">
        <v>433</v>
      </c>
      <c r="C109" s="140">
        <v>6020.2</v>
      </c>
    </row>
    <row r="110" spans="1:3" ht="12.75">
      <c r="A110">
        <v>606</v>
      </c>
      <c r="B110" t="s">
        <v>434</v>
      </c>
      <c r="C110" s="140">
        <v>5513.88</v>
      </c>
    </row>
    <row r="111" spans="1:3" ht="12.75">
      <c r="A111">
        <v>607</v>
      </c>
      <c r="B111" t="s">
        <v>435</v>
      </c>
      <c r="C111" s="140">
        <v>5007.93</v>
      </c>
    </row>
    <row r="112" spans="1:3" ht="12.75">
      <c r="A112">
        <v>608</v>
      </c>
      <c r="B112" t="s">
        <v>436</v>
      </c>
      <c r="C112" s="140">
        <v>4639.89</v>
      </c>
    </row>
    <row r="113" spans="1:3" ht="12.75">
      <c r="A113">
        <v>609</v>
      </c>
      <c r="B113" t="s">
        <v>437</v>
      </c>
      <c r="C113" s="140">
        <v>6526.26</v>
      </c>
    </row>
    <row r="114" spans="1:3" ht="12.75">
      <c r="A114">
        <v>610</v>
      </c>
      <c r="B114" t="s">
        <v>438</v>
      </c>
      <c r="C114" s="140">
        <v>5969.31</v>
      </c>
    </row>
    <row r="115" spans="1:3" ht="12.75">
      <c r="A115">
        <v>611</v>
      </c>
      <c r="B115" t="s">
        <v>439</v>
      </c>
      <c r="C115" s="140">
        <v>5412.77</v>
      </c>
    </row>
    <row r="116" spans="1:3" ht="12.75">
      <c r="A116">
        <v>612</v>
      </c>
      <c r="B116" t="s">
        <v>440</v>
      </c>
      <c r="C116" s="140">
        <v>5007.92</v>
      </c>
    </row>
    <row r="117" spans="1:3" ht="12.75">
      <c r="A117">
        <v>613</v>
      </c>
      <c r="B117" t="s">
        <v>441</v>
      </c>
      <c r="C117" s="140">
        <v>6652.78</v>
      </c>
    </row>
    <row r="118" spans="1:3" ht="12.75">
      <c r="A118">
        <v>614</v>
      </c>
      <c r="B118" t="s">
        <v>442</v>
      </c>
      <c r="C118" s="140">
        <v>6083.17</v>
      </c>
    </row>
    <row r="119" spans="1:3" ht="12.75">
      <c r="A119">
        <v>615</v>
      </c>
      <c r="B119" t="s">
        <v>443</v>
      </c>
      <c r="C119" s="140">
        <v>5513.98</v>
      </c>
    </row>
    <row r="120" spans="1:3" ht="12.75">
      <c r="A120">
        <v>616</v>
      </c>
      <c r="B120" t="s">
        <v>444</v>
      </c>
      <c r="C120" s="140">
        <v>5099.93</v>
      </c>
    </row>
    <row r="121" spans="1:3" ht="12.75">
      <c r="A121">
        <v>617</v>
      </c>
      <c r="B121" t="s">
        <v>445</v>
      </c>
      <c r="C121" s="140">
        <v>7032.33</v>
      </c>
    </row>
    <row r="122" spans="1:3" ht="12.75">
      <c r="A122">
        <v>618</v>
      </c>
      <c r="B122" t="s">
        <v>446</v>
      </c>
      <c r="C122" s="140">
        <v>6424.75</v>
      </c>
    </row>
    <row r="123" spans="1:3" ht="12.75">
      <c r="A123">
        <v>619</v>
      </c>
      <c r="B123" t="s">
        <v>447</v>
      </c>
      <c r="C123" s="140">
        <v>5817.61</v>
      </c>
    </row>
    <row r="124" spans="1:3" ht="12.75">
      <c r="A124">
        <v>620</v>
      </c>
      <c r="B124" t="s">
        <v>448</v>
      </c>
      <c r="C124" s="140">
        <v>5375.96</v>
      </c>
    </row>
    <row r="125" spans="1:3" ht="12.75">
      <c r="A125">
        <v>621</v>
      </c>
      <c r="B125" t="s">
        <v>449</v>
      </c>
      <c r="C125" s="140">
        <v>4128.78</v>
      </c>
    </row>
    <row r="126" spans="1:3" ht="12.75">
      <c r="A126">
        <v>701</v>
      </c>
      <c r="B126" t="s">
        <v>450</v>
      </c>
      <c r="C126" s="140">
        <v>4536.35</v>
      </c>
    </row>
    <row r="127" spans="1:3" ht="12.75">
      <c r="A127">
        <v>702</v>
      </c>
      <c r="B127" t="s">
        <v>451</v>
      </c>
      <c r="C127" s="140">
        <v>4087.75</v>
      </c>
    </row>
    <row r="128" spans="1:3" ht="12.75">
      <c r="A128">
        <v>703</v>
      </c>
      <c r="B128" t="s">
        <v>452</v>
      </c>
      <c r="C128" s="140">
        <v>3823.25</v>
      </c>
    </row>
    <row r="129" spans="1:3" ht="12.75">
      <c r="A129">
        <v>704</v>
      </c>
      <c r="B129" t="s">
        <v>453</v>
      </c>
      <c r="C129" s="140">
        <v>3639.41</v>
      </c>
    </row>
    <row r="130" spans="1:3" ht="12.75">
      <c r="A130">
        <v>705</v>
      </c>
      <c r="B130" t="s">
        <v>454</v>
      </c>
      <c r="C130" s="140">
        <v>5728.62</v>
      </c>
    </row>
    <row r="131" spans="1:3" ht="12.75">
      <c r="A131">
        <v>706</v>
      </c>
      <c r="B131" t="s">
        <v>455</v>
      </c>
      <c r="C131" s="140">
        <v>5130.48</v>
      </c>
    </row>
    <row r="132" spans="1:3" ht="12.75">
      <c r="A132">
        <v>707</v>
      </c>
      <c r="B132" t="s">
        <v>456</v>
      </c>
      <c r="C132" s="140">
        <v>4777.82</v>
      </c>
    </row>
    <row r="133" spans="1:3" ht="12.75">
      <c r="A133">
        <v>708</v>
      </c>
      <c r="B133" t="s">
        <v>457</v>
      </c>
      <c r="C133" s="140">
        <v>4532.69</v>
      </c>
    </row>
    <row r="134" spans="1:3" ht="12.75">
      <c r="A134">
        <v>709</v>
      </c>
      <c r="B134" t="s">
        <v>458</v>
      </c>
      <c r="C134" s="140">
        <v>6205.53</v>
      </c>
    </row>
    <row r="135" spans="1:3" ht="12.75">
      <c r="A135">
        <v>710</v>
      </c>
      <c r="B135" t="s">
        <v>459</v>
      </c>
      <c r="C135" s="140">
        <v>5547.58</v>
      </c>
    </row>
    <row r="136" spans="1:3" ht="12.75">
      <c r="A136">
        <v>711</v>
      </c>
      <c r="B136" t="s">
        <v>460</v>
      </c>
      <c r="C136" s="140">
        <v>5159.64</v>
      </c>
    </row>
    <row r="137" spans="1:3" ht="12.75">
      <c r="A137">
        <v>712</v>
      </c>
      <c r="B137" t="s">
        <v>461</v>
      </c>
      <c r="C137" s="140">
        <v>4890.01</v>
      </c>
    </row>
    <row r="138" spans="1:3" ht="12.75">
      <c r="A138">
        <v>713</v>
      </c>
      <c r="B138" t="s">
        <v>462</v>
      </c>
      <c r="C138" s="140">
        <v>6324.75</v>
      </c>
    </row>
    <row r="139" spans="1:3" ht="12.75">
      <c r="A139">
        <v>714</v>
      </c>
      <c r="B139" t="s">
        <v>463</v>
      </c>
      <c r="C139" s="140">
        <v>5651.85</v>
      </c>
    </row>
    <row r="140" spans="1:3" ht="12.75">
      <c r="A140">
        <v>715</v>
      </c>
      <c r="B140" t="s">
        <v>464</v>
      </c>
      <c r="C140" s="140">
        <v>5255.1</v>
      </c>
    </row>
    <row r="141" spans="1:3" ht="12.75">
      <c r="A141">
        <v>716</v>
      </c>
      <c r="B141" t="s">
        <v>465</v>
      </c>
      <c r="C141" s="140">
        <v>4979.34</v>
      </c>
    </row>
    <row r="142" spans="1:3" ht="12.75">
      <c r="A142">
        <v>717</v>
      </c>
      <c r="B142" t="s">
        <v>466</v>
      </c>
      <c r="C142" s="140">
        <v>6682.43</v>
      </c>
    </row>
    <row r="143" spans="1:3" ht="12.75">
      <c r="A143">
        <v>718</v>
      </c>
      <c r="B143" t="s">
        <v>467</v>
      </c>
      <c r="C143" s="140">
        <v>5964.67</v>
      </c>
    </row>
    <row r="144" spans="1:3" ht="12.75">
      <c r="A144">
        <v>719</v>
      </c>
      <c r="B144" t="s">
        <v>468</v>
      </c>
      <c r="C144" s="140">
        <v>5541.47</v>
      </c>
    </row>
    <row r="145" spans="1:3" ht="12.75">
      <c r="A145">
        <v>720</v>
      </c>
      <c r="B145" t="s">
        <v>469</v>
      </c>
      <c r="C145" s="140">
        <v>5247.32</v>
      </c>
    </row>
    <row r="146" spans="1:3" ht="12.75">
      <c r="A146">
        <v>908</v>
      </c>
      <c r="B146" t="s">
        <v>470</v>
      </c>
      <c r="C146" s="140">
        <v>8805.17</v>
      </c>
    </row>
    <row r="147" spans="1:3" ht="12.75">
      <c r="A147">
        <v>909</v>
      </c>
      <c r="B147" t="s">
        <v>470</v>
      </c>
      <c r="C147" s="140">
        <v>13207.75</v>
      </c>
    </row>
    <row r="148" spans="1:3" ht="12.75">
      <c r="A148">
        <v>1402</v>
      </c>
      <c r="B148" t="s">
        <v>471</v>
      </c>
      <c r="C148" s="140">
        <v>4000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CONTADURIA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MVLOPEZ</dc:creator>
  <cp:keywords/>
  <dc:description/>
  <cp:lastModifiedBy>User</cp:lastModifiedBy>
  <cp:lastPrinted>2016-11-18T19:08:22Z</cp:lastPrinted>
  <dcterms:created xsi:type="dcterms:W3CDTF">2001-08-01T13:29:45Z</dcterms:created>
  <dcterms:modified xsi:type="dcterms:W3CDTF">2017-01-30T18:31:23Z</dcterms:modified>
  <cp:category/>
  <cp:version/>
  <cp:contentType/>
  <cp:contentStatus/>
</cp:coreProperties>
</file>